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851F3BCA-2A96-49F8-BB84-65DF79446AA2}"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SOPS!$A$10:$L$17</definedName>
    <definedName name="_xlnm.Print_Titles" localSheetId="0">SOPS!$9:$12</definedName>
    <definedName name="_xlnm.Print_Area" localSheetId="0">SOPS!$B$1:$L$396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392" i="1" l="1"/>
  <c r="L388" i="1"/>
  <c r="L384" i="1"/>
  <c r="L380" i="1"/>
  <c r="L376" i="1"/>
  <c r="L372" i="1"/>
  <c r="L368" i="1"/>
  <c r="L364" i="1"/>
  <c r="L360" i="1"/>
  <c r="L356" i="1"/>
  <c r="L352" i="1"/>
  <c r="L348" i="1"/>
  <c r="L344" i="1"/>
  <c r="L340" i="1"/>
  <c r="L336" i="1"/>
  <c r="L332" i="1"/>
  <c r="L328" i="1"/>
  <c r="L324" i="1"/>
  <c r="L320" i="1"/>
  <c r="L316" i="1"/>
  <c r="L312" i="1"/>
  <c r="L308" i="1"/>
  <c r="L304" i="1"/>
  <c r="L300" i="1"/>
  <c r="L296" i="1"/>
  <c r="L292" i="1"/>
  <c r="L288" i="1"/>
  <c r="L284" i="1"/>
  <c r="L280" i="1"/>
  <c r="L276" i="1"/>
  <c r="L272" i="1"/>
  <c r="L268" i="1"/>
  <c r="L264" i="1"/>
  <c r="L260" i="1"/>
  <c r="L256" i="1"/>
  <c r="L252" i="1"/>
  <c r="L248" i="1"/>
  <c r="L244" i="1"/>
  <c r="L240" i="1"/>
  <c r="L236" i="1"/>
  <c r="L232" i="1"/>
  <c r="L228" i="1"/>
  <c r="L224" i="1"/>
  <c r="L220" i="1"/>
  <c r="L216" i="1"/>
  <c r="L210" i="1"/>
  <c r="L206" i="1"/>
  <c r="L202" i="1"/>
  <c r="L198" i="1"/>
  <c r="L194" i="1"/>
  <c r="L190" i="1"/>
  <c r="L186" i="1"/>
  <c r="L182" i="1"/>
  <c r="L178" i="1"/>
  <c r="L174" i="1"/>
  <c r="L170" i="1"/>
  <c r="L166" i="1"/>
  <c r="L162" i="1"/>
  <c r="L158" i="1"/>
  <c r="L154" i="1"/>
  <c r="L150" i="1"/>
  <c r="L146" i="1"/>
  <c r="L142" i="1"/>
  <c r="L138" i="1"/>
  <c r="L134" i="1"/>
  <c r="L130" i="1"/>
  <c r="L126" i="1"/>
  <c r="L122" i="1"/>
  <c r="L118" i="1"/>
  <c r="L114" i="1"/>
  <c r="L110" i="1"/>
  <c r="L106" i="1"/>
  <c r="L102" i="1"/>
  <c r="L98" i="1"/>
  <c r="L94" i="1"/>
  <c r="L90" i="1"/>
  <c r="L86" i="1"/>
  <c r="L82" i="1"/>
  <c r="L78" i="1"/>
  <c r="L74" i="1"/>
  <c r="L70" i="1"/>
  <c r="L66" i="1"/>
  <c r="L62" i="1"/>
  <c r="L58" i="1"/>
  <c r="L54" i="1"/>
  <c r="L50" i="1"/>
  <c r="L46" i="1"/>
  <c r="L42" i="1"/>
  <c r="L38" i="1"/>
  <c r="L34" i="1"/>
  <c r="L30" i="1"/>
  <c r="L26" i="1"/>
  <c r="L22" i="1"/>
  <c r="L18" i="1"/>
  <c r="L14" i="1"/>
  <c r="B18" i="1"/>
  <c r="B14" i="1"/>
  <c r="C396" i="1"/>
  <c r="C214" i="1"/>
  <c r="L214" i="1" l="1"/>
  <c r="B22" i="1"/>
  <c r="B26" i="1"/>
  <c r="B30" i="1"/>
  <c r="L396" i="1"/>
  <c r="B34" i="1" l="1"/>
  <c r="J1" i="4"/>
  <c r="B38" i="1" l="1"/>
  <c r="B42" i="1"/>
  <c r="L1" i="4"/>
  <c r="B46" i="1" l="1"/>
  <c r="B50" i="1"/>
  <c r="L9" i="1"/>
  <c r="B9" i="1"/>
  <c r="B58" i="1" l="1"/>
  <c r="B54" i="1"/>
  <c r="L1" i="1"/>
  <c r="F4" i="1"/>
  <c r="B62" i="1" l="1"/>
  <c r="K9" i="1"/>
  <c r="B66" i="1" l="1"/>
  <c r="F5" i="1"/>
  <c r="Q2" i="1"/>
  <c r="B70" i="1" l="1"/>
  <c r="B74" i="1" l="1"/>
  <c r="B78" i="1" l="1"/>
  <c r="B82" i="1" s="1"/>
  <c r="B86" i="1" s="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02" i="1" s="1"/>
  <c r="B206" i="1" s="1"/>
  <c r="B210" i="1" s="1"/>
  <c r="B216" i="1" s="1"/>
  <c r="B220" i="1" s="1"/>
  <c r="B224" i="1" s="1"/>
  <c r="B228" i="1" s="1"/>
  <c r="B232" i="1" s="1"/>
  <c r="B236" i="1" s="1"/>
  <c r="B240" i="1" s="1"/>
  <c r="B244" i="1" s="1"/>
  <c r="B248" i="1" s="1"/>
  <c r="B252" i="1" s="1"/>
  <c r="B256" i="1" s="1"/>
  <c r="B260" i="1" s="1"/>
  <c r="B264" i="1" s="1"/>
  <c r="B268" i="1" s="1"/>
  <c r="B272" i="1" s="1"/>
  <c r="B276" i="1" s="1"/>
  <c r="B280" i="1" s="1"/>
  <c r="B284" i="1" s="1"/>
  <c r="B288" i="1" s="1"/>
  <c r="B292" i="1" s="1"/>
  <c r="B296" i="1" s="1"/>
  <c r="B300" i="1" s="1"/>
  <c r="B304" i="1" s="1"/>
  <c r="B308" i="1" s="1"/>
  <c r="B312" i="1" s="1"/>
  <c r="B316" i="1" s="1"/>
  <c r="B320" i="1" s="1"/>
  <c r="B324" i="1" s="1"/>
  <c r="B328" i="1" s="1"/>
  <c r="B332" i="1" s="1"/>
  <c r="B336" i="1" s="1"/>
  <c r="B340" i="1" s="1"/>
  <c r="B344" i="1" s="1"/>
  <c r="B348" i="1" s="1"/>
  <c r="B352" i="1" s="1"/>
  <c r="B356" i="1" s="1"/>
  <c r="B360" i="1" s="1"/>
  <c r="B364" i="1" s="1"/>
  <c r="B368" i="1" s="1"/>
  <c r="B372" i="1" s="1"/>
  <c r="B376" i="1" s="1"/>
  <c r="B380" i="1" s="1"/>
  <c r="B384" i="1" s="1"/>
  <c r="B388" i="1" s="1"/>
  <c r="B392" i="1" s="1"/>
  <c r="K2" i="1" l="1"/>
  <c r="O1" i="1" l="1"/>
  <c r="Q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<sst xmlns="http://schemas.openxmlformats.org/spreadsheetml/2006/main" count="1201" uniqueCount="418">
  <si>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</si>
  <si>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</si>
  <si>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</si>
  <si>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</si>
  <si>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</si>
  <si>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</si>
  <si>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</si>
  <si>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</si>
  <si>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</si>
  <si>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</si>
  <si>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</si>
  <si>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</si>
  <si>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</si>
  <si>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</si>
  <si>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</si>
  <si>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</si>
  <si>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</si>
  <si>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</si>
  <si>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</si>
  <si>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</si>
  <si>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</si>
  <si>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</si>
  <si>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</si>
  <si>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</si>
  <si>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</si>
  <si>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</si>
  <si>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</si>
  <si>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</si>
  <si>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</si>
  <si>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</si>
  <si>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</si>
  <si>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</si>
  <si>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</si>
  <si>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</si>
  <si>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</si>
  <si>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</si>
  <si>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</si>
  <si>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</si>
  <si>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</si>
  <si>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</si>
  <si>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</si>
  <si>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</si>
  <si>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</si>
  <si>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</si>
  <si>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</si>
  <si>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</si>
  <si>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</si>
  <si>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</si>
  <si>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</si>
  <si>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</si>
  <si>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</si>
  <si>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</si>
  <si>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</si>
  <si>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</si>
  <si>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</si>
  <si>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</si>
  <si>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</si>
  <si>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</si>
  <si>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</si>
  <si>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</si>
  <si>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</si>
  <si>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</si>
  <si>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</si>
  <si>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</si>
  <si>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</si>
  <si>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</si>
  <si>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</si>
  <si>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</si>
  <si>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</si>
  <si>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</si>
  <si>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</si>
  <si>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</si>
  <si>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</si>
  <si>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</si>
  <si>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</si>
  <si>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</si>
  <si>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</si>
  <si>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</si>
  <si>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</si>
  <si>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</si>
  <si>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</si>
  <si>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</si>
  <si>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</si>
  <si>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</si>
  <si>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</si>
  <si>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</si>
  <si>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</si>
  <si>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</si>
  <si>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</si>
  <si>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</si>
  <si>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</si>
  <si>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</si>
  <si>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</si>
  <si>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</si>
  <si>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</si>
  <si>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</si>
  <si>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</si>
  <si>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</si>
  <si>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</si>
  <si>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</si>
  <si>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</si>
  <si>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</si>
  <si>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</si>
  <si>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</si>
  <si>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</si>
  <si>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</si>
  <si>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</si>
  <si>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</si>
  <si>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</si>
  <si>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</si>
  <si>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</si>
  <si>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</si>
  <si>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</si>
  <si>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</si>
  <si>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</si>
  <si>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</si>
  <si>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</si>
  <si>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</si>
  <si>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</si>
  <si>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</si>
  <si>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</si>
  <si>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</si>
  <si>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</si>
  <si>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</si>
  <si>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</si>
  <si>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</si>
  <si>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</si>
  <si>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</si>
  <si>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</si>
  <si>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</si>
  <si>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</si>
  <si>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</si>
  <si>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</si>
  <si>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</si>
  <si>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</si>
  <si>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</si>
  <si>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PS 220</t>
  </si>
  <si>
    <t>TNS Týniště nad Orlicí, EZS</t>
  </si>
  <si>
    <t>Ing. Pavel Víšek</t>
  </si>
  <si>
    <t>ISPROFOND:</t>
  </si>
  <si>
    <t>Součet</t>
  </si>
  <si>
    <t>75O514</t>
  </si>
  <si>
    <t>1</t>
  </si>
  <si>
    <t>2018_OTSKP</t>
  </si>
  <si>
    <t>EZS, ústředna do 520 zón</t>
  </si>
  <si>
    <t>kus</t>
  </si>
  <si>
    <t>1: 1; viz textová a výkresová část projektové dokumentace</t>
  </si>
  <si>
    <t>Technická specifikace položky odpovídá příslušné cenové soustavě.</t>
  </si>
  <si>
    <t>75O51X</t>
  </si>
  <si>
    <t>EZS, ústředna - montáž</t>
  </si>
  <si>
    <t>2: 1; viz textová a výkresová část projektové dokumentace</t>
  </si>
  <si>
    <t>R75M215</t>
  </si>
  <si>
    <t>SUDOP-R208</t>
  </si>
  <si>
    <t>Kompletní přepěťová ochrana ústředny vč. příslušenství</t>
  </si>
  <si>
    <t>celek</t>
  </si>
  <si>
    <t>3: 1; viz textová a výkresová část projektové dokumentace</t>
  </si>
  <si>
    <t>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</si>
  <si>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t>75O521</t>
  </si>
  <si>
    <t>EZS, software ústředny</t>
  </si>
  <si>
    <t>4: 1; viz textová a výkresová část projektové dokumentace</t>
  </si>
  <si>
    <t>75O5J1</t>
  </si>
  <si>
    <t>EZS, komunikační rozhraní pro integraci do programu třetích stran TCP/IP</t>
  </si>
  <si>
    <t>5: 1; viz textová a výkresová část projektové dokumentace</t>
  </si>
  <si>
    <t>75O5J2</t>
  </si>
  <si>
    <t>EZS, komunikační rozhraní pro monitoring, správu uživatelů a konfiguraci TCP/IP</t>
  </si>
  <si>
    <t>6: 1; viz textová a výkresová část projektové dokumentace</t>
  </si>
  <si>
    <t>75O5J3</t>
  </si>
  <si>
    <t>EZS, komunikační rozhraní pro monitoring, modul GSM</t>
  </si>
  <si>
    <t>7: 1; viz textová a výkresová část projektové dokumentace</t>
  </si>
  <si>
    <t>75O5JX</t>
  </si>
  <si>
    <t>EZS, komunikační rozhraní - montáž</t>
  </si>
  <si>
    <t>8: 3; viz textová a výkresová část projektové dokumentace</t>
  </si>
  <si>
    <t>75M866</t>
  </si>
  <si>
    <t>Převodník - SFP</t>
  </si>
  <si>
    <t>9: 2; viz textová a výkresová část projektové dokumentace</t>
  </si>
  <si>
    <t>75M86Y</t>
  </si>
  <si>
    <t>Převodník - montáž</t>
  </si>
  <si>
    <t>10: 2; viz textová a výkresová část projektové dokumentace</t>
  </si>
  <si>
    <t>75O5M2</t>
  </si>
  <si>
    <t>EZS, siréna venkovní</t>
  </si>
  <si>
    <t>11: 1; viz textová a výkresová část projektové dokumentace</t>
  </si>
  <si>
    <t>75O5MX</t>
  </si>
  <si>
    <t>EZS, siréna - montáž</t>
  </si>
  <si>
    <t>12: 1; viz textová a výkresová část projektové dokumentace</t>
  </si>
  <si>
    <t>75O571</t>
  </si>
  <si>
    <t>EZS, magnetický kontakt plastový - lehké provedení</t>
  </si>
  <si>
    <t>13: 12; viz textová a výkresová část projektové dokumentace</t>
  </si>
  <si>
    <t>75O572</t>
  </si>
  <si>
    <t>EZS, magnetický kontakt plastový - těžké provedení</t>
  </si>
  <si>
    <t>14: 4; viz textová a výkresová část projektové dokumentace</t>
  </si>
  <si>
    <t>75O57X</t>
  </si>
  <si>
    <t>EZS, magnetický kontakt - montáž</t>
  </si>
  <si>
    <t>15: 16; viz textová a výkresová část projektové dokumentace</t>
  </si>
  <si>
    <t>75O592</t>
  </si>
  <si>
    <t>EZS, prostorový detektor duální</t>
  </si>
  <si>
    <t>16: 10; viz textová a výkresová část projektové dokumentace</t>
  </si>
  <si>
    <t>75O59X</t>
  </si>
  <si>
    <t>EZS, prostorový detektor - montáž</t>
  </si>
  <si>
    <t>17: 10; viz textová a výkresová část projektové dokumentace</t>
  </si>
  <si>
    <t>75O5H1</t>
  </si>
  <si>
    <t>EZS, propojovací modul pro čtečku - dodávka</t>
  </si>
  <si>
    <t>18: 4; viz textová a výkresová část projektové dokumentace</t>
  </si>
  <si>
    <t>75O5HX</t>
  </si>
  <si>
    <t>EZS, propojovací modul pro čtečku - montáž</t>
  </si>
  <si>
    <t>19: 4; viz textová a výkresová část projektové dokumentace</t>
  </si>
  <si>
    <t>75O542</t>
  </si>
  <si>
    <t>EZS, klávesnice - LCD displej</t>
  </si>
  <si>
    <t>20: 4; viz textová a výkresová část projektové dokumentace</t>
  </si>
  <si>
    <t>75O54X</t>
  </si>
  <si>
    <t>EZS, klávesnice - montáž</t>
  </si>
  <si>
    <t>21: 4; viz textová a výkresová část projektové dokumentace</t>
  </si>
  <si>
    <t>75O5G1</t>
  </si>
  <si>
    <t>EZS, bezkontaktní čtečka karet - dodávka</t>
  </si>
  <si>
    <t>22: 4; viz textová a výkresová část projektové dokumentace</t>
  </si>
  <si>
    <t>75O5GX</t>
  </si>
  <si>
    <t>EZS, bezkontaktní čtečka karet - montáž</t>
  </si>
  <si>
    <t>23: 4; viz textová a výkresová část projektové dokumentace</t>
  </si>
  <si>
    <t>75O551</t>
  </si>
  <si>
    <t xml:space="preserve">EZS, koncentrátor 8 zón + 4 PGM výstupy v plastovém krytu </t>
  </si>
  <si>
    <t>24: 2; viz textová a výkresová část projektové dokumentace</t>
  </si>
  <si>
    <t>75O554</t>
  </si>
  <si>
    <t>EZS, koncentrátor 8 zón + 4 PGM s posilovacím zdrojem v kovovém krytu</t>
  </si>
  <si>
    <t>25: 2; viz textová a výkresová část projektové dokumentace</t>
  </si>
  <si>
    <t>75O55X</t>
  </si>
  <si>
    <t>EZS, koncentrátor - montáž</t>
  </si>
  <si>
    <t>26: 4; viz textová a výkresová část projektové dokumentace</t>
  </si>
  <si>
    <t>75O5K1</t>
  </si>
  <si>
    <t>EZS, přepěťová ochrana sběrnice</t>
  </si>
  <si>
    <t>27: 4; viz textová a výkresová část projektové dokumentace</t>
  </si>
  <si>
    <t>75O5KX</t>
  </si>
  <si>
    <t>EZS, přepěťová ochrana sběrnice - montáž</t>
  </si>
  <si>
    <t>28: 4; viz textová a výkresová část projektové dokumentace</t>
  </si>
  <si>
    <t>R75K611</t>
  </si>
  <si>
    <t>Akumulátorová baterie 12V do 17 Ah - dodávka, montáž</t>
  </si>
  <si>
    <t>29: 3; viz textová a výkresová část projektové dokumentace</t>
  </si>
  <si>
    <t>75O561</t>
  </si>
  <si>
    <t>EZS, rozvodná krabice - dodávka</t>
  </si>
  <si>
    <t>30: 10; viz textová a výkresová část projektové dokumentace</t>
  </si>
  <si>
    <t>75O56X</t>
  </si>
  <si>
    <t>EZS, rozvodná krabice - montáž</t>
  </si>
  <si>
    <t>31: 10; viz textová a výkresová část projektové dokumentace</t>
  </si>
  <si>
    <t>75J321</t>
  </si>
  <si>
    <t>Kabel sdělovací pro strukturovanou kabeláž FTP/STP - dodávka</t>
  </si>
  <si>
    <t>kmpár</t>
  </si>
  <si>
    <t>32: 0,6; viz textová a výkresová část projektové dokumentace</t>
  </si>
  <si>
    <t>75J32X</t>
  </si>
  <si>
    <t>Kabel sdělovací pro strukturovanou kabeláž FTP/STP - montáž</t>
  </si>
  <si>
    <t>33: 0,6; viz textová a výkresová část projektové dokumentace</t>
  </si>
  <si>
    <t>75J212</t>
  </si>
  <si>
    <t>Kabel sdělovací pro vnitřní použití do 10 párů průměru 0,5 mm</t>
  </si>
  <si>
    <t>34: 1,4; viz textová a výkresová část projektové dokumentace</t>
  </si>
  <si>
    <t>75J21X</t>
  </si>
  <si>
    <t>Kabel sdělovací, montáž a upevnění</t>
  </si>
  <si>
    <t>35: 700; viz textová a výkresová část projektové dokumentace</t>
  </si>
  <si>
    <t>75J922</t>
  </si>
  <si>
    <t>optický patchcord singlemode přes 5m</t>
  </si>
  <si>
    <t>36: 2; viz textová a výkresová část projektové dokumentace</t>
  </si>
  <si>
    <t>75J92X</t>
  </si>
  <si>
    <t>optický patchcord singlemode - montáž</t>
  </si>
  <si>
    <t>37: 2; viz textová a výkresová část projektové dokumentace</t>
  </si>
  <si>
    <t>75J111</t>
  </si>
  <si>
    <t>Nosná lišta plastová - dodávka</t>
  </si>
  <si>
    <t>38: 320; viz textová a výkresová část projektové dokumentace</t>
  </si>
  <si>
    <t>75J11X</t>
  </si>
  <si>
    <t>Nosná lišta plastová - montáž</t>
  </si>
  <si>
    <t>39: 320; viz textová a výkresová část projektové dokumentace</t>
  </si>
  <si>
    <t>742G11</t>
  </si>
  <si>
    <t>Kabel NN dvou- a třížílový Cu s plastovou izolací do 2,5 mm2</t>
  </si>
  <si>
    <t>40: 40; viz textová a výkresová část projektové dokumentace</t>
  </si>
  <si>
    <t>742L11</t>
  </si>
  <si>
    <t>Ukončení dvou až pětižílového kabelu v rozvaděči nebo na přístroji do 2,5 mm2</t>
  </si>
  <si>
    <t>41: 6; viz textová a výkresová část projektové dokumentace</t>
  </si>
  <si>
    <t>744612</t>
  </si>
  <si>
    <t>Jistič jednopólový (10 kA) od 4 do 10 A</t>
  </si>
  <si>
    <t>42: 3; viz textová a výkresová část projektové dokumentace</t>
  </si>
  <si>
    <t>702511</t>
  </si>
  <si>
    <t>Průraz zdivem (příčkou) zděným tloušťky do 45 cm</t>
  </si>
  <si>
    <t>43: 15; viz textová a výkresová část projektové dokumentace</t>
  </si>
  <si>
    <t>703451</t>
  </si>
  <si>
    <t>Elektroinstalační trubka s funkční odolností při požáru včetně upevnění a příslušenství DN průměru do 25 mm</t>
  </si>
  <si>
    <t>44: 10; viz textová a výkresová část projektové dokumentace</t>
  </si>
  <si>
    <t>R741EBF</t>
  </si>
  <si>
    <t>Protipožární tmel ( tuba - 1000ml ), do EI 90 min.</t>
  </si>
  <si>
    <t>45: 15; viz textová a výkresová část projektové dokumentace</t>
  </si>
  <si>
    <t>1. Položka obsahuje:
 – dodávku a montáž protipožární ucpávky vč. příslušenství a pomocného materiálu,
 – vyhotovéní a dodání atestu
 – pomocné mechanismy
2. Způsob měření:
Měří se počet tub.</t>
  </si>
  <si>
    <t>75O5O1</t>
  </si>
  <si>
    <t>EZS, školení a zácvik personálu obsluhujícího zařízení EZS</t>
  </si>
  <si>
    <t>hod</t>
  </si>
  <si>
    <t>46: 8; viz textová a výkresová část projektové dokumentace</t>
  </si>
  <si>
    <t>75O5O2</t>
  </si>
  <si>
    <t xml:space="preserve">EZS, závěrečné oživení, nastavení a funkční odzkoušení zařízení EZS </t>
  </si>
  <si>
    <t>47: 1; viz textová a výkresová část projektové dokumentace</t>
  </si>
  <si>
    <t>75O5O4</t>
  </si>
  <si>
    <t>EZS, uvedení ústředny EZS do trvalého provozu</t>
  </si>
  <si>
    <t>48: 1; viz textová a výkresová část projektové dokumentace</t>
  </si>
  <si>
    <t>75O5O5</t>
  </si>
  <si>
    <t>EZS, revize ústředny EZS</t>
  </si>
  <si>
    <t>49: 1; viz textová a výkresová část projektové dokumentace</t>
  </si>
  <si>
    <t>75O961</t>
  </si>
  <si>
    <t>DDTS ŽDC, spolupráce zhotovitele určeného zařízení při integraci do DDTS</t>
  </si>
  <si>
    <t>50: 1; viz textová a výkresová část projektové dokumentace</t>
  </si>
  <si>
    <t>Dodávky + nosný materiál, montáže - EZS</t>
  </si>
  <si>
    <t>75O111</t>
  </si>
  <si>
    <t>EPS (ZPDP), ÚSTŘEDNA ADRESOVATELNÁ DO 256 ADRES</t>
  </si>
  <si>
    <t>51: 1; viz textová a výkresová část projektové dokumentace</t>
  </si>
  <si>
    <t>75O11X</t>
  </si>
  <si>
    <t>EPS (ZPDP), ÚSTŘEDNA - MONTÁŽ</t>
  </si>
  <si>
    <t>52: 1; viz textová a výkresová část projektové dokumentace</t>
  </si>
  <si>
    <t>53: 1; viz textová a výkresová část projektové dokumentace</t>
  </si>
  <si>
    <t>75O121</t>
  </si>
  <si>
    <t>EPS (ZPDP), SOFTWARE ÚSTŘEDNY</t>
  </si>
  <si>
    <t>54: 1; viz textová a výkresová část projektové dokumentace</t>
  </si>
  <si>
    <t>75O12X</t>
  </si>
  <si>
    <t>EPS (ZPDP), SOFTWARE ÚSTŘEDNY - MONTÁŽ</t>
  </si>
  <si>
    <t>55: 1; viz textová a výkresová část projektové dokumentace</t>
  </si>
  <si>
    <t>75O191</t>
  </si>
  <si>
    <t>EPS (ZPDP), KOMUNIKAČNÍ ROZHRANÍ</t>
  </si>
  <si>
    <t>56: 1; viz textová a výkresová část projektové dokumentace</t>
  </si>
  <si>
    <t>75O19X</t>
  </si>
  <si>
    <t>EPS (ZPDP), KOMUNIKAČNÍ ROZHRANÍ - MONTÁŽ</t>
  </si>
  <si>
    <t>57: 1; viz textová a výkresová část projektové dokumentace</t>
  </si>
  <si>
    <t>75O1D1</t>
  </si>
  <si>
    <t>EPS (ZPDP), ZDROJ EPS 12 V/DO 10 A</t>
  </si>
  <si>
    <t>58: 1; viz textová a výkresová část projektové dokumentace</t>
  </si>
  <si>
    <t>75O1DX</t>
  </si>
  <si>
    <t>EPS (ZPDP), ZDROJ EPS - MONTÁŽ</t>
  </si>
  <si>
    <t>59: 1; viz textová a výkresová část projektové dokumentace</t>
  </si>
  <si>
    <t>Akumulátorová baterie 12V do 24 Ah - dodávka, montáž</t>
  </si>
  <si>
    <t>60: 2; viz textová a výkresová část projektové dokumentace</t>
  </si>
  <si>
    <t>75O171</t>
  </si>
  <si>
    <t>EPS (ZPDP), JEDNOTKA VSTUPŮ/VÝSTUPŮ</t>
  </si>
  <si>
    <t>61: 1; viz textová a výkresová část projektové dokumentace</t>
  </si>
  <si>
    <t>75O17X</t>
  </si>
  <si>
    <t>EPS (ZPDP), JEDNOTKA VSTUPŮ/VÝSTUPŮ - MONTÁŽ</t>
  </si>
  <si>
    <t>62: 1; viz textová a výkresová část projektové dokumentace</t>
  </si>
  <si>
    <t>75O1C2</t>
  </si>
  <si>
    <t>EPS (ZPDP), SIRÉNA VENKOVNÍ</t>
  </si>
  <si>
    <t>63: 1; viz textová a výkresová část projektové dokumentace</t>
  </si>
  <si>
    <t>75O1CX</t>
  </si>
  <si>
    <t>EPS (ZPDP), SIRÉNA - MONTÁŽ</t>
  </si>
  <si>
    <t>64: 1; viz textová a výkresová část projektové dokumentace</t>
  </si>
  <si>
    <t>75O1AA</t>
  </si>
  <si>
    <t>EPS (ZPDP), HLÁSIČ MULTISENZOROVÝ - LEHKÉ PROVEDENÍ</t>
  </si>
  <si>
    <t>65: 34; viz textová a výkresová část projektové dokumentace</t>
  </si>
  <si>
    <t>75O1A4</t>
  </si>
  <si>
    <t>EPS (ZPDP), HLÁSIČ TEPLOTNÍ - LEHKÉ PROVEDENÍ</t>
  </si>
  <si>
    <t>66: 3; viz textová a výkresová část projektové dokumentace</t>
  </si>
  <si>
    <t>75O1B1</t>
  </si>
  <si>
    <t>EPS (ZPDP), HLÁSIČ TLAČÍTKOVÝ - LEHKÉ PROVEDENÍ</t>
  </si>
  <si>
    <t>67: 3; viz textová a výkresová část projektové dokumentace</t>
  </si>
  <si>
    <t>75O1BX</t>
  </si>
  <si>
    <t>EPS (ZPDP), HLÁSIČ - MONTÁŽ</t>
  </si>
  <si>
    <t>68: 40; viz textová a výkresová část projektové dokumentace</t>
  </si>
  <si>
    <t>75J621</t>
  </si>
  <si>
    <t>KABEL SDĚLOVACÍ PRO EPS STÍNĚNÝ OHNIODOLNÝ, BEZHALOGENOVÝ PRŮMĚRU DO 0,8 MM</t>
  </si>
  <si>
    <t>69: 0,8; viz textová a výkresová část projektové dokumentace</t>
  </si>
  <si>
    <t>75J62X</t>
  </si>
  <si>
    <t>KABEL SDĚLOVACÍ PRO EPS STÍNĚNÝ OHNIODOLNÝ, BEZHALOGENOVÝ - MONTÁŽ</t>
  </si>
  <si>
    <t>70: 0,8; viz textová a výkresová část projektové dokumentace</t>
  </si>
  <si>
    <t>75J632</t>
  </si>
  <si>
    <t>KABEL SDĚLOVACÍ PRO EPS BEZHALOGENOVÝ S FUNKČNÍ ODOLNOSTÍ PRŮMĚRU DO 1,0 MM2</t>
  </si>
  <si>
    <t>71: 0,45; viz textová a výkresová část projektové dokumentace</t>
  </si>
  <si>
    <t>75J63X</t>
  </si>
  <si>
    <t>KABEL SDĚLOVACÍ PRO EPS BEZHALOGENOVÝ S FUNKČNÍ ODOLNOSTÍ - MONTÁŽ</t>
  </si>
  <si>
    <t>72: 0,45; viz textová a výkresová část projektové dokumentace</t>
  </si>
  <si>
    <t>75J522</t>
  </si>
  <si>
    <t>KABEL SILOVÝ PRO EPS BEZHALOGENOVÝ S FUNKČNÍ ODOLNOSTÍ PRŮMĚRU DO 2,5 MM2</t>
  </si>
  <si>
    <t>kmžíla</t>
  </si>
  <si>
    <t>73: 0,06; viz textová a výkresová část projektové dokumentace</t>
  </si>
  <si>
    <t>75J52X</t>
  </si>
  <si>
    <t>KABEL SILOVÝ PRO EPS BEZHALOGENOVÝ S FUNKČNÍ ODOLNOSTÍ - MONTÁŽ</t>
  </si>
  <si>
    <t>74: 0,06; viz textová a výkresová část projektové dokumentace</t>
  </si>
  <si>
    <t>75: 0,1; viz textová a výkresová část projektové dokumentace</t>
  </si>
  <si>
    <t>76: 0,1; viz textová a výkresová část projektové dokumentace</t>
  </si>
  <si>
    <t>77: 240; viz textová a výkresová část projektové dokumentace</t>
  </si>
  <si>
    <t>78: 240; viz textová a výkresová část projektové dokumentace</t>
  </si>
  <si>
    <t>79: 2; viz textová a výkresová část projektové dokumentace</t>
  </si>
  <si>
    <t>80: 1; viz textová a výkresová část projektové dokumentace</t>
  </si>
  <si>
    <t>81: 20; viz textová a výkresová část projektové dokumentace</t>
  </si>
  <si>
    <t>82: 120; viz textová a výkresová část projektové dokumentace</t>
  </si>
  <si>
    <t>83: 20; viz textová a výkresová část projektové dokumentace</t>
  </si>
  <si>
    <t>R703452</t>
  </si>
  <si>
    <t>Drážka ve zdi pro kabelovou trasu, oprava povrchu, začištění</t>
  </si>
  <si>
    <t>84: 50; viz textová a výkresová část projektové dokumentace</t>
  </si>
  <si>
    <t>1. Položka obsahuje:
 – vyhotovení drážky ve zdi pro kabelovou trasu
 – oprava povrchu a začičtění po drážkování
2. Způsob měření:
Měří se v metrech.</t>
  </si>
  <si>
    <t>703731</t>
  </si>
  <si>
    <t>KABELOVÁ PŘÍCHYTKA S FUNKČNÍ ODOLNOSTÍ PŘI POŽÁRU PRO ROZSAH UPNUTÍ DO 25 MM</t>
  </si>
  <si>
    <t>85: 150; viz textová a výkresová část projektové dokumentace</t>
  </si>
  <si>
    <t>75O1E1</t>
  </si>
  <si>
    <t>EPS (ZPDP), HLAVICE KE ZKUŠEBNÍ TYČI PRO KONTROLU HLÁSIČŮ KOUŘE</t>
  </si>
  <si>
    <t>86: 1; viz textová a výkresová část projektové dokumentace</t>
  </si>
  <si>
    <t>75O1E2</t>
  </si>
  <si>
    <t>EPS (ZPDP), HLAVICE KE ZKUŠEBNÍ TYČI PRO KONTROLU HLÁSIČŮ TEPLOTY</t>
  </si>
  <si>
    <t>87: 1; viz textová a výkresová část projektové dokumentace</t>
  </si>
  <si>
    <t>75O1E3</t>
  </si>
  <si>
    <t>EPS (ZPDP), ZKUŠEBNÍ PLYN PRO EPS</t>
  </si>
  <si>
    <t>88: 1; viz textová a výkresová část projektové dokumentace</t>
  </si>
  <si>
    <t>75O1E7</t>
  </si>
  <si>
    <t>EPS (ZPDP), ZKUŠEBNÍ A MONTÁŽNÍ TYČ PRO EPS</t>
  </si>
  <si>
    <t>89: 1; viz textová a výkresová část projektové dokumentace</t>
  </si>
  <si>
    <t>75O1H1</t>
  </si>
  <si>
    <t>EPS (ZPDP), ŠKOLENÍ A ZÁCVIK PERSONÁLU OBSLUHUJÍCÍHO ZAŘÍZENÍ POŽÁRNÍ SIGNALIZACE EPS</t>
  </si>
  <si>
    <t>90: 8; viz textová a výkresová část projektové dokumentace</t>
  </si>
  <si>
    <t>75O1H2</t>
  </si>
  <si>
    <t>EPS (ZPDP), MĚŘENÍ KONTINUITY, IZOLAČNÍHO STAVU A ODPORU JEDNOHO ÚSEKU SMYČKY EPS</t>
  </si>
  <si>
    <t>91: 2; viz textová a výkresová část projektové dokumentace</t>
  </si>
  <si>
    <t>75O1H3</t>
  </si>
  <si>
    <t>EPS (ZPDP), PŘEZKOUŠENÍ POŽÁRNÍ ÚSTŘEDNY</t>
  </si>
  <si>
    <t>92: 1; viz textová a výkresová část projektové dokumentace</t>
  </si>
  <si>
    <t>75O1H4</t>
  </si>
  <si>
    <t>EPS (ZPDP), UVEDENÍ POŽÁRNÍ ÚSTŘEDNY DO TRVALÉHO PROVOZU</t>
  </si>
  <si>
    <t>93: 1; viz textová a výkresová část projektové dokumentace</t>
  </si>
  <si>
    <t>75O1H5</t>
  </si>
  <si>
    <t>EPS (ZPDP), REVIZE POŽÁRNÍ ÚSTŘEDNY</t>
  </si>
  <si>
    <t>94: 1; viz textová a výkresová část projektové dokumentace</t>
  </si>
  <si>
    <t>95: 1; viz textová a výkresová část projektové dokumentace</t>
  </si>
  <si>
    <t>Dodávky + nosný materiál, montáže - ZPDP</t>
  </si>
  <si>
    <t>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</si>
</sst>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0.00\ &quot;Kč&quot;;\-#,##0.00\ &quot;Kč&quot;"/>
    <numFmt numFmtId="43" formatCode="_-* #,##0.00\ _K_č_-;\-* #,##0.00\ _K_č_-;_-* &quot;-&quot;??\ _K_č_-;_-@_-"/>
    <numFmt numFmtId="164" formatCode="m\/yyyy"/>
    <numFmt numFmtId="165" formatCode="#,##0.000"/>
    <numFmt numFmtId="166" formatCode="#,##0.0000"/>
    <numFmt numFmtId="167" formatCode="0.00000"/>
    <numFmt numFmtId="168" formatCode="#,##0.00_ ;\-#,##0.00\ "/>
  </numFmts>
  <fonts count="8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sz val="11"/>
      <color theme="1"/>
      <name val="Calibri"/>
      <family val="2"/>
      <charset val="238"/>
      <scheme val="minor"/>
    </font>
    <font>
      <b/>
      <sz val="10"/>
      <name val="Arial"/>
      <family val="2"/>
      <charset val="238"/>
    </font>
    <font>
      <b/>
      <sz val="12"/>
      <name val="Arial"/>
      <family val="2"/>
      <charset val="238"/>
    </font>
    <font>
      <b/>
      <sz val="11"/>
      <name val="Arial"/>
      <family val="2"/>
      <charset val="238"/>
    </font>
    <font>
      <sz val="10"/>
      <name val="Arial CE"/>
      <charset val="238"/>
    </font>
    <font>
      <sz val="11"/>
      <color indexed="8"/>
      <name val="Calibri"/>
      <family val="2"/>
      <charset val="238"/>
    </font>
    <font>
      <sz val="10"/>
      <color indexed="8"/>
      <name val="Arial"/>
      <family val="2"/>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Helv"/>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u/>
      <sz val="6.6"/>
      <color indexed="12"/>
      <name val="Calibri"/>
      <family val="2"/>
      <charset val="238"/>
    </font>
  </fonts>
  <fills count="39">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s>
  <borders count="7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right/>
      <top style="thin">
        <color indexed="49"/>
      </top>
      <bottom style="double">
        <color indexed="49"/>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s>
  <cellStyleXfs count="266">
    <xf numFmtId="0" fontId="0" fillId="0" borderId="0"/>
    <xf numFmtId="0" fontId="4" fillId="0" borderId="0">
      <alignment vertical="center"/>
    </xf>
    <xf numFmtId="0" fontId="6" fillId="0" borderId="0">
      <alignment vertical="center"/>
    </xf>
    <xf numFmtId="0" fontId="4" fillId="0" borderId="0"/>
    <xf numFmtId="0" fontId="51" fillId="0" borderId="0"/>
    <xf numFmtId="0" fontId="4" fillId="0" borderId="0">
      <alignment vertical="center"/>
    </xf>
    <xf numFmtId="0" fontId="4" fillId="0" borderId="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5"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7"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19" borderId="0" applyNumberFormat="0" applyBorder="0" applyAlignment="0" applyProtection="0"/>
    <xf numFmtId="0" fontId="58" fillId="21" borderId="0" applyNumberFormat="0" applyBorder="0" applyAlignment="0" applyProtection="0"/>
    <xf numFmtId="0" fontId="58" fillId="21" borderId="0" applyNumberFormat="0" applyBorder="0" applyAlignment="0" applyProtection="0"/>
    <xf numFmtId="0" fontId="58" fillId="21" borderId="0" applyNumberFormat="0" applyBorder="0" applyAlignment="0" applyProtection="0"/>
    <xf numFmtId="0" fontId="58" fillId="21" borderId="0" applyNumberFormat="0" applyBorder="0" applyAlignment="0" applyProtection="0"/>
    <xf numFmtId="0" fontId="58" fillId="15" borderId="0" applyNumberFormat="0" applyBorder="0" applyAlignment="0" applyProtection="0"/>
    <xf numFmtId="0" fontId="58" fillId="22" borderId="0" applyNumberFormat="0" applyBorder="0" applyAlignment="0" applyProtection="0"/>
    <xf numFmtId="0" fontId="58" fillId="17" borderId="0" applyNumberFormat="0" applyBorder="0" applyAlignment="0" applyProtection="0"/>
    <xf numFmtId="0" fontId="58" fillId="24" borderId="0" applyNumberFormat="0" applyBorder="0" applyAlignment="0" applyProtection="0"/>
    <xf numFmtId="0" fontId="58" fillId="24" borderId="0" applyNumberFormat="0" applyBorder="0" applyAlignment="0" applyProtection="0"/>
    <xf numFmtId="0" fontId="58" fillId="24" borderId="0" applyNumberFormat="0" applyBorder="0" applyAlignment="0" applyProtection="0"/>
    <xf numFmtId="0" fontId="58" fillId="24" borderId="0" applyNumberFormat="0" applyBorder="0" applyAlignment="0" applyProtection="0"/>
    <xf numFmtId="0" fontId="58" fillId="23" borderId="0" applyNumberFormat="0" applyBorder="0" applyAlignment="0" applyProtection="0"/>
    <xf numFmtId="0" fontId="58" fillId="25"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6" borderId="0" applyNumberFormat="0" applyBorder="0" applyAlignment="0" applyProtection="0"/>
    <xf numFmtId="0" fontId="58" fillId="21" borderId="0" applyNumberFormat="0" applyBorder="0" applyAlignment="0" applyProtection="0"/>
    <xf numFmtId="0" fontId="58" fillId="21" borderId="0" applyNumberFormat="0" applyBorder="0" applyAlignment="0" applyProtection="0"/>
    <xf numFmtId="0" fontId="58" fillId="21" borderId="0" applyNumberFormat="0" applyBorder="0" applyAlignment="0" applyProtection="0"/>
    <xf numFmtId="0" fontId="58" fillId="21" borderId="0" applyNumberFormat="0" applyBorder="0" applyAlignment="0" applyProtection="0"/>
    <xf numFmtId="0" fontId="58" fillId="23" borderId="0" applyNumberFormat="0" applyBorder="0" applyAlignment="0" applyProtection="0"/>
    <xf numFmtId="0" fontId="58" fillId="24"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17" borderId="0" applyNumberFormat="0" applyBorder="0" applyAlignment="0" applyProtection="0"/>
    <xf numFmtId="0" fontId="60" fillId="30" borderId="0" applyNumberFormat="0" applyBorder="0" applyAlignment="0" applyProtection="0"/>
    <xf numFmtId="0" fontId="60" fillId="30" borderId="0" applyNumberFormat="0" applyBorder="0" applyAlignment="0" applyProtection="0"/>
    <xf numFmtId="0" fontId="60" fillId="30" borderId="0" applyNumberFormat="0" applyBorder="0" applyAlignment="0" applyProtection="0"/>
    <xf numFmtId="0" fontId="60" fillId="30" borderId="0" applyNumberFormat="0" applyBorder="0" applyAlignment="0" applyProtection="0"/>
    <xf numFmtId="0" fontId="60" fillId="29" borderId="0" applyNumberFormat="0" applyBorder="0" applyAlignment="0" applyProtection="0"/>
    <xf numFmtId="0" fontId="60" fillId="25"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6" borderId="0" applyNumberFormat="0" applyBorder="0" applyAlignment="0" applyProtection="0"/>
    <xf numFmtId="0" fontId="60" fillId="31" borderId="0" applyNumberFormat="0" applyBorder="0" applyAlignment="0" applyProtection="0"/>
    <xf numFmtId="0" fontId="60" fillId="31" borderId="0" applyNumberFormat="0" applyBorder="0" applyAlignment="0" applyProtection="0"/>
    <xf numFmtId="0" fontId="60" fillId="31" borderId="0" applyNumberFormat="0" applyBorder="0" applyAlignment="0" applyProtection="0"/>
    <xf numFmtId="0" fontId="60" fillId="31" borderId="0" applyNumberFormat="0" applyBorder="0" applyAlignment="0" applyProtection="0"/>
    <xf numFmtId="0" fontId="60" fillId="23" borderId="0" applyNumberFormat="0" applyBorder="0" applyAlignment="0" applyProtection="0"/>
    <xf numFmtId="0" fontId="60" fillId="29" borderId="0" applyNumberFormat="0" applyBorder="0" applyAlignment="0" applyProtection="0"/>
    <xf numFmtId="0" fontId="60" fillId="32" borderId="0" applyNumberFormat="0" applyBorder="0" applyAlignment="0" applyProtection="0"/>
    <xf numFmtId="0" fontId="60" fillId="32" borderId="0" applyNumberFormat="0" applyBorder="0" applyAlignment="0" applyProtection="0"/>
    <xf numFmtId="0" fontId="60" fillId="32" borderId="0" applyNumberFormat="0" applyBorder="0" applyAlignment="0" applyProtection="0"/>
    <xf numFmtId="0" fontId="60" fillId="32" borderId="0" applyNumberFormat="0" applyBorder="0" applyAlignment="0" applyProtection="0"/>
    <xf numFmtId="0" fontId="60" fillId="17" borderId="0" applyNumberFormat="0" applyBorder="0" applyAlignment="0" applyProtection="0"/>
    <xf numFmtId="0" fontId="61" fillId="0" borderId="65" applyNumberFormat="0" applyFill="0" applyAlignment="0" applyProtection="0"/>
    <xf numFmtId="0" fontId="61" fillId="0" borderId="65" applyNumberFormat="0" applyFill="0" applyAlignment="0" applyProtection="0"/>
    <xf numFmtId="0" fontId="61" fillId="0" borderId="65" applyNumberFormat="0" applyFill="0" applyAlignment="0" applyProtection="0"/>
    <xf numFmtId="0" fontId="61" fillId="0" borderId="65" applyNumberFormat="0" applyFill="0" applyAlignment="0" applyProtection="0"/>
    <xf numFmtId="0" fontId="61" fillId="0" borderId="64" applyNumberFormat="0" applyFill="0" applyAlignment="0" applyProtection="0"/>
    <xf numFmtId="43" fontId="4" fillId="0" borderId="0" applyFont="0" applyFill="0" applyBorder="0" applyAlignment="0" applyProtection="0"/>
    <xf numFmtId="0" fontId="81" fillId="0" borderId="0" applyNumberFormat="0" applyFill="0" applyBorder="0" applyAlignment="0" applyProtection="0">
      <alignment vertical="top"/>
      <protection locked="0"/>
    </xf>
    <xf numFmtId="0" fontId="62" fillId="18" borderId="0" applyNumberFormat="0" applyBorder="0" applyAlignment="0" applyProtection="0"/>
    <xf numFmtId="0" fontId="63" fillId="33" borderId="66" applyNumberFormat="0" applyAlignment="0" applyProtection="0"/>
    <xf numFmtId="0" fontId="77" fillId="0" borderId="68" applyNumberFormat="0" applyFill="0" applyAlignment="0" applyProtection="0"/>
    <xf numFmtId="0" fontId="77" fillId="0" borderId="68" applyNumberFormat="0" applyFill="0" applyAlignment="0" applyProtection="0"/>
    <xf numFmtId="0" fontId="77" fillId="0" borderId="68" applyNumberFormat="0" applyFill="0" applyAlignment="0" applyProtection="0"/>
    <xf numFmtId="0" fontId="77" fillId="0" borderId="68" applyNumberFormat="0" applyFill="0" applyAlignment="0" applyProtection="0"/>
    <xf numFmtId="0" fontId="64" fillId="0" borderId="67" applyNumberFormat="0" applyFill="0" applyAlignment="0" applyProtection="0"/>
    <xf numFmtId="0" fontId="78" fillId="0" borderId="69" applyNumberFormat="0" applyFill="0" applyAlignment="0" applyProtection="0"/>
    <xf numFmtId="0" fontId="78" fillId="0" borderId="69" applyNumberFormat="0" applyFill="0" applyAlignment="0" applyProtection="0"/>
    <xf numFmtId="0" fontId="78" fillId="0" borderId="69" applyNumberFormat="0" applyFill="0" applyAlignment="0" applyProtection="0"/>
    <xf numFmtId="0" fontId="78" fillId="0" borderId="69" applyNumberFormat="0" applyFill="0" applyAlignment="0" applyProtection="0"/>
    <xf numFmtId="0" fontId="65" fillId="0" borderId="69" applyNumberFormat="0" applyFill="0" applyAlignment="0" applyProtection="0"/>
    <xf numFmtId="0" fontId="79" fillId="0" borderId="71" applyNumberFormat="0" applyFill="0" applyAlignment="0" applyProtection="0"/>
    <xf numFmtId="0" fontId="79" fillId="0" borderId="71" applyNumberFormat="0" applyFill="0" applyAlignment="0" applyProtection="0"/>
    <xf numFmtId="0" fontId="79" fillId="0" borderId="71" applyNumberFormat="0" applyFill="0" applyAlignment="0" applyProtection="0"/>
    <xf numFmtId="0" fontId="79" fillId="0" borderId="71" applyNumberFormat="0" applyFill="0" applyAlignment="0" applyProtection="0"/>
    <xf numFmtId="0" fontId="66" fillId="0" borderId="70" applyNumberFormat="0" applyFill="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66"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67" fillId="0" borderId="0" applyNumberFormat="0" applyFill="0" applyBorder="0" applyAlignment="0" applyProtection="0"/>
    <xf numFmtId="0" fontId="68" fillId="26"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3" fillId="0" borderId="0"/>
    <xf numFmtId="0" fontId="53" fillId="0" borderId="0"/>
    <xf numFmtId="0" fontId="53" fillId="0" borderId="0"/>
    <xf numFmtId="0" fontId="52" fillId="0" borderId="0"/>
    <xf numFmtId="0" fontId="4" fillId="0" borderId="0">
      <alignment vertical="top"/>
    </xf>
    <xf numFmtId="0" fontId="4" fillId="0" borderId="0"/>
    <xf numFmtId="0" fontId="4" fillId="0" borderId="0"/>
    <xf numFmtId="0" fontId="53" fillId="0" borderId="0"/>
    <xf numFmtId="0" fontId="53" fillId="0" borderId="0"/>
    <xf numFmtId="0" fontId="4" fillId="0" borderId="0"/>
    <xf numFmtId="0" fontId="53" fillId="0" borderId="0"/>
    <xf numFmtId="0" fontId="4" fillId="0" borderId="0"/>
    <xf numFmtId="0" fontId="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9" fillId="0" borderId="0"/>
    <xf numFmtId="0" fontId="4" fillId="0" borderId="0"/>
    <xf numFmtId="0" fontId="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 fillId="0" borderId="0"/>
    <xf numFmtId="0" fontId="4" fillId="0" borderId="0"/>
    <xf numFmtId="0" fontId="53" fillId="0" borderId="0"/>
    <xf numFmtId="0" fontId="53" fillId="0" borderId="0"/>
    <xf numFmtId="0" fontId="5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57" fillId="19" borderId="72" applyNumberFormat="0" applyFont="0" applyAlignment="0" applyProtection="0"/>
    <xf numFmtId="0" fontId="57"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0" fontId="4" fillId="19" borderId="72" applyNumberFormat="0" applyFont="0" applyAlignment="0" applyProtection="0"/>
    <xf numFmtId="9" fontId="4" fillId="0" borderId="0" applyFont="0" applyFill="0" applyBorder="0" applyAlignment="0" applyProtection="0"/>
    <xf numFmtId="0" fontId="69" fillId="0" borderId="73" applyNumberFormat="0" applyFill="0" applyAlignment="0" applyProtection="0"/>
    <xf numFmtId="0" fontId="70" fillId="20" borderId="0" applyNumberFormat="0" applyBorder="0" applyAlignment="0" applyProtection="0"/>
    <xf numFmtId="0" fontId="4" fillId="0" borderId="0"/>
    <xf numFmtId="0" fontId="76" fillId="0" borderId="0"/>
    <xf numFmtId="0" fontId="71" fillId="0" borderId="0" applyNumberFormat="0" applyFill="0" applyBorder="0" applyAlignment="0" applyProtection="0"/>
    <xf numFmtId="0" fontId="72" fillId="17" borderId="74" applyNumberFormat="0" applyAlignment="0" applyProtection="0"/>
    <xf numFmtId="0" fontId="73" fillId="23" borderId="74" applyNumberFormat="0" applyAlignment="0" applyProtection="0"/>
    <xf numFmtId="0" fontId="73" fillId="23" borderId="74" applyNumberFormat="0" applyAlignment="0" applyProtection="0"/>
    <xf numFmtId="0" fontId="73" fillId="23" borderId="74" applyNumberFormat="0" applyAlignment="0" applyProtection="0"/>
    <xf numFmtId="0" fontId="73" fillId="23" borderId="74" applyNumberFormat="0" applyAlignment="0" applyProtection="0"/>
    <xf numFmtId="0" fontId="73" fillId="15" borderId="74" applyNumberFormat="0" applyAlignment="0" applyProtection="0"/>
    <xf numFmtId="0" fontId="74" fillId="23" borderId="75" applyNumberFormat="0" applyAlignment="0" applyProtection="0"/>
    <xf numFmtId="0" fontId="74" fillId="23" borderId="75" applyNumberFormat="0" applyAlignment="0" applyProtection="0"/>
    <xf numFmtId="0" fontId="74" fillId="23" borderId="75" applyNumberFormat="0" applyAlignment="0" applyProtection="0"/>
    <xf numFmtId="0" fontId="74" fillId="23" borderId="75" applyNumberFormat="0" applyAlignment="0" applyProtection="0"/>
    <xf numFmtId="0" fontId="74" fillId="15" borderId="75" applyNumberFormat="0" applyAlignment="0" applyProtection="0"/>
    <xf numFmtId="0" fontId="75" fillId="0" borderId="0" applyNumberFormat="0" applyFill="0" applyBorder="0" applyAlignment="0" applyProtection="0"/>
    <xf numFmtId="0" fontId="60" fillId="34" borderId="0" applyNumberFormat="0" applyBorder="0" applyAlignment="0" applyProtection="0"/>
    <xf numFmtId="0" fontId="60" fillId="34" borderId="0" applyNumberFormat="0" applyBorder="0" applyAlignment="0" applyProtection="0"/>
    <xf numFmtId="0" fontId="60" fillId="34" borderId="0" applyNumberFormat="0" applyBorder="0" applyAlignment="0" applyProtection="0"/>
    <xf numFmtId="0" fontId="60" fillId="34" borderId="0" applyNumberFormat="0" applyBorder="0" applyAlignment="0" applyProtection="0"/>
    <xf numFmtId="0" fontId="60" fillId="29" borderId="0" applyNumberFormat="0" applyBorder="0" applyAlignment="0" applyProtection="0"/>
    <xf numFmtId="0" fontId="60" fillId="35" borderId="0" applyNumberFormat="0" applyBorder="0" applyAlignment="0" applyProtection="0"/>
    <xf numFmtId="0" fontId="60" fillId="36" borderId="0" applyNumberFormat="0" applyBorder="0" applyAlignment="0" applyProtection="0"/>
    <xf numFmtId="0" fontId="60" fillId="31" borderId="0" applyNumberFormat="0" applyBorder="0" applyAlignment="0" applyProtection="0"/>
    <xf numFmtId="0" fontId="60" fillId="31" borderId="0" applyNumberFormat="0" applyBorder="0" applyAlignment="0" applyProtection="0"/>
    <xf numFmtId="0" fontId="60" fillId="31" borderId="0" applyNumberFormat="0" applyBorder="0" applyAlignment="0" applyProtection="0"/>
    <xf numFmtId="0" fontId="60" fillId="31" borderId="0" applyNumberFormat="0" applyBorder="0" applyAlignment="0" applyProtection="0"/>
    <xf numFmtId="0" fontId="60" fillId="37" borderId="0" applyNumberFormat="0" applyBorder="0" applyAlignment="0" applyProtection="0"/>
    <xf numFmtId="0" fontId="60" fillId="29" borderId="0" applyNumberFormat="0" applyBorder="0" applyAlignment="0" applyProtection="0"/>
    <xf numFmtId="0" fontId="60" fillId="38" borderId="0" applyNumberFormat="0" applyBorder="0" applyAlignment="0" applyProtection="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cellStyleXfs>
  <cellXfs count="205">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49" fillId="0" borderId="58" xfId="3" applyNumberFormat="1" applyFont="1" applyFill="1" applyBorder="1" applyAlignment="1">
      <alignment horizontal="center" vertical="center"/>
    </xf>
    <xf numFmtId="3" fontId="49" fillId="0" borderId="58" xfId="3" applyNumberFormat="1" applyFont="1" applyFill="1" applyBorder="1" applyAlignment="1">
      <alignment horizontal="right" vertical="center"/>
    </xf>
    <xf numFmtId="3" fontId="50"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2" fillId="13" borderId="59" xfId="4" applyFont="1" applyFill="1" applyBorder="1" applyAlignment="1" applyProtection="1">
      <alignment horizontal="center" vertical="center" wrapText="1"/>
    </xf>
    <xf numFmtId="0" fontId="52" fillId="13" borderId="60" xfId="4" applyNumberFormat="1" applyFont="1" applyFill="1" applyBorder="1" applyAlignment="1" applyProtection="1">
      <alignment horizontal="center" vertical="center"/>
    </xf>
    <xf numFmtId="167" fontId="52"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14" fontId="54" fillId="0" borderId="52" xfId="0" applyNumberFormat="1" applyFont="1" applyFill="1" applyBorder="1" applyAlignment="1" applyProtection="1">
      <alignment vertical="center"/>
      <protection locked="0"/>
    </xf>
    <xf numFmtId="49" fontId="55" fillId="0" borderId="13" xfId="0" applyNumberFormat="1" applyFont="1" applyFill="1" applyBorder="1" applyAlignment="1" applyProtection="1">
      <alignment vertical="top" wrapText="1"/>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0" fontId="0" fillId="0" borderId="0" xfId="0"/>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1" fontId="1" fillId="6" borderId="33"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5" applyNumberFormat="1" applyFont="1" applyFill="1" applyBorder="1" applyAlignment="1" applyProtection="1">
      <alignment vertical="center" wrapText="1"/>
      <protection locked="0"/>
    </xf>
    <xf numFmtId="49" fontId="8" fillId="3" borderId="4" xfId="5" applyNumberFormat="1" applyFont="1" applyFill="1" applyBorder="1" applyAlignment="1" applyProtection="1">
      <alignment vertical="center" wrapText="1"/>
      <protection locked="0"/>
    </xf>
    <xf numFmtId="49" fontId="8" fillId="3" borderId="19" xfId="5" applyNumberFormat="1" applyFont="1" applyFill="1" applyBorder="1" applyAlignment="1" applyProtection="1">
      <alignment vertical="center" wrapText="1" shrinkToFit="1"/>
      <protection locked="0"/>
    </xf>
    <xf numFmtId="165" fontId="1" fillId="3" borderId="5" xfId="0" applyNumberFormat="1" applyFont="1" applyFill="1" applyBorder="1" applyAlignment="1" applyProtection="1">
      <alignment horizontal="center" vertical="center"/>
      <protection locked="0"/>
    </xf>
    <xf numFmtId="166" fontId="1" fillId="3" borderId="5" xfId="0" applyNumberFormat="1" applyFont="1" applyFill="1" applyBorder="1" applyAlignment="1" applyProtection="1">
      <alignment horizontal="center" vertical="center"/>
      <protection locked="0"/>
    </xf>
    <xf numFmtId="4" fontId="9" fillId="3" borderId="5" xfId="5" applyNumberFormat="1" applyFont="1" applyFill="1" applyBorder="1" applyAlignment="1" applyProtection="1">
      <alignment horizontal="right" vertical="center"/>
      <protection locked="0"/>
    </xf>
    <xf numFmtId="0" fontId="1" fillId="0" borderId="0" xfId="0" applyFont="1" applyFill="1" applyBorder="1" applyProtection="1">
      <protection locked="0"/>
    </xf>
    <xf numFmtId="4" fontId="1" fillId="0" borderId="0" xfId="0" applyNumberFormat="1" applyFont="1" applyAlignment="1" applyProtection="1">
      <alignment horizontal="right" vertical="center"/>
      <protection locked="0"/>
    </xf>
    <xf numFmtId="0" fontId="7" fillId="3" borderId="1" xfId="5" applyNumberFormat="1" applyFont="1" applyFill="1" applyBorder="1" applyAlignment="1" applyProtection="1">
      <alignment vertical="center" wrapText="1" shrinkToFit="1"/>
      <protection locked="0"/>
    </xf>
    <xf numFmtId="0" fontId="0" fillId="0" borderId="0" xfId="0"/>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1" fontId="1" fillId="6" borderId="33"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165" fontId="1" fillId="3" borderId="5" xfId="0" applyNumberFormat="1" applyFont="1" applyFill="1" applyBorder="1" applyAlignment="1" applyProtection="1">
      <alignment horizontal="center" vertical="center"/>
      <protection locked="0"/>
    </xf>
    <xf numFmtId="166" fontId="1" fillId="3" borderId="5" xfId="0" applyNumberFormat="1" applyFont="1" applyFill="1" applyBorder="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49" fontId="8" fillId="3" borderId="5" xfId="262" applyNumberFormat="1" applyFont="1" applyFill="1" applyBorder="1" applyAlignment="1" applyProtection="1">
      <alignment vertical="center" wrapText="1"/>
      <protection locked="0"/>
    </xf>
    <xf numFmtId="4" fontId="9" fillId="3" borderId="5" xfId="262" applyNumberFormat="1" applyFont="1" applyFill="1" applyBorder="1" applyAlignment="1" applyProtection="1">
      <alignment horizontal="right" vertical="center"/>
      <protection locked="0"/>
    </xf>
    <xf numFmtId="49" fontId="8" fillId="3" borderId="4" xfId="262" applyNumberFormat="1" applyFont="1" applyFill="1" applyBorder="1" applyAlignment="1" applyProtection="1">
      <alignment vertical="center" wrapText="1"/>
      <protection locked="0"/>
    </xf>
    <xf numFmtId="0" fontId="7" fillId="3" borderId="1" xfId="262" applyNumberFormat="1" applyFont="1" applyFill="1" applyBorder="1" applyAlignment="1" applyProtection="1">
      <alignment vertical="center" wrapText="1" shrinkToFit="1"/>
      <protection locked="0"/>
    </xf>
    <xf numFmtId="49" fontId="8" fillId="3" borderId="19" xfId="262" applyNumberFormat="1" applyFont="1" applyFill="1" applyBorder="1" applyAlignment="1" applyProtection="1">
      <alignment vertical="center" wrapText="1" shrinkToFit="1"/>
      <protection locked="0"/>
    </xf>
    <xf numFmtId="4" fontId="9" fillId="0" borderId="34" xfId="265" applyNumberFormat="1" applyFont="1" applyFill="1" applyBorder="1" applyAlignment="1" applyProtection="1">
      <alignment horizontal="right" vertical="center"/>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4" fillId="0" borderId="10" xfId="0" applyFont="1" applyFill="1" applyBorder="1" applyAlignment="1" applyProtection="1">
      <alignment horizontal="left" vertical="center"/>
      <protection hidden="1"/>
    </xf>
    <xf numFmtId="0" fontId="4" fillId="0" borderId="2"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 fillId="0" borderId="0" xfId="0" applyNumberFormat="1" applyFont="1" applyFill="1" applyBorder="1" applyAlignment="1" applyProtection="1">
      <alignment horizontal="left" vertical="center"/>
      <protection locked="0"/>
    </xf>
    <xf numFmtId="49" fontId="4" fillId="0" borderId="39" xfId="0" applyNumberFormat="1" applyFont="1" applyFill="1" applyBorder="1" applyAlignment="1" applyProtection="1">
      <alignment horizontal="left" vertical="center"/>
      <protection locked="0"/>
    </xf>
    <xf numFmtId="49" fontId="56" fillId="0" borderId="13" xfId="0" applyNumberFormat="1" applyFont="1" applyFill="1" applyBorder="1" applyAlignment="1" applyProtection="1">
      <alignment horizontal="left" vertical="top"/>
      <protection locked="0"/>
    </xf>
  </cellXfs>
  <cellStyles count="266">
    <cellStyle name="20 % – Zvýraznění1 2" xfId="7" xr:uid="{00000000-0005-0000-0000-000000000000}"/>
    <cellStyle name="20 % – Zvýraznění1 2 2" xfId="8" xr:uid="{00000000-0005-0000-0000-000001000000}"/>
    <cellStyle name="20 % – Zvýraznění1 3" xfId="9" xr:uid="{00000000-0005-0000-0000-000002000000}"/>
    <cellStyle name="20 % – Zvýraznění1 3 2" xfId="10" xr:uid="{00000000-0005-0000-0000-000003000000}"/>
    <cellStyle name="20 % – Zvýraznění1 4" xfId="11" xr:uid="{00000000-0005-0000-0000-000004000000}"/>
    <cellStyle name="20 % – Zvýraznění2 2" xfId="12" xr:uid="{00000000-0005-0000-0000-000005000000}"/>
    <cellStyle name="20 % – Zvýraznění2 2 2" xfId="13" xr:uid="{00000000-0005-0000-0000-000006000000}"/>
    <cellStyle name="20 % – Zvýraznění2 3" xfId="14" xr:uid="{00000000-0005-0000-0000-000007000000}"/>
    <cellStyle name="20 % – Zvýraznění2 3 2" xfId="15" xr:uid="{00000000-0005-0000-0000-000008000000}"/>
    <cellStyle name="20 % – Zvýraznění2 4" xfId="16" xr:uid="{00000000-0005-0000-0000-000009000000}"/>
    <cellStyle name="20 % – Zvýraznění3 2" xfId="17" xr:uid="{00000000-0005-0000-0000-00000A000000}"/>
    <cellStyle name="20 % – Zvýraznění3 2 2" xfId="18" xr:uid="{00000000-0005-0000-0000-00000B000000}"/>
    <cellStyle name="20 % – Zvýraznění3 3" xfId="19" xr:uid="{00000000-0005-0000-0000-00000C000000}"/>
    <cellStyle name="20 % – Zvýraznění3 3 2" xfId="20" xr:uid="{00000000-0005-0000-0000-00000D000000}"/>
    <cellStyle name="20 % – Zvýraznění3 4" xfId="21" xr:uid="{00000000-0005-0000-0000-00000E000000}"/>
    <cellStyle name="20 % – Zvýraznění4 2" xfId="22" xr:uid="{00000000-0005-0000-0000-00000F000000}"/>
    <cellStyle name="20 % – Zvýraznění4 2 2" xfId="23" xr:uid="{00000000-0005-0000-0000-000010000000}"/>
    <cellStyle name="20 % – Zvýraznění4 3" xfId="24" xr:uid="{00000000-0005-0000-0000-000011000000}"/>
    <cellStyle name="20 % – Zvýraznění4 3 2" xfId="25" xr:uid="{00000000-0005-0000-0000-000012000000}"/>
    <cellStyle name="20 % – Zvýraznění4 4" xfId="26" xr:uid="{00000000-0005-0000-0000-000013000000}"/>
    <cellStyle name="20 % – Zvýraznění5 2" xfId="27" xr:uid="{00000000-0005-0000-0000-000014000000}"/>
    <cellStyle name="20 % – Zvýraznění6 2" xfId="28" xr:uid="{00000000-0005-0000-0000-000015000000}"/>
    <cellStyle name="40 % – Zvýraznění1 2" xfId="29" xr:uid="{00000000-0005-0000-0000-000016000000}"/>
    <cellStyle name="40 % – Zvýraznění1 2 2" xfId="30" xr:uid="{00000000-0005-0000-0000-000017000000}"/>
    <cellStyle name="40 % – Zvýraznění1 3" xfId="31" xr:uid="{00000000-0005-0000-0000-000018000000}"/>
    <cellStyle name="40 % – Zvýraznění1 3 2" xfId="32" xr:uid="{00000000-0005-0000-0000-000019000000}"/>
    <cellStyle name="40 % – Zvýraznění1 4" xfId="33" xr:uid="{00000000-0005-0000-0000-00001A000000}"/>
    <cellStyle name="40 % – Zvýraznění2 2" xfId="34" xr:uid="{00000000-0005-0000-0000-00001B000000}"/>
    <cellStyle name="40 % – Zvýraznění3 2" xfId="35" xr:uid="{00000000-0005-0000-0000-00001C000000}"/>
    <cellStyle name="40 % – Zvýraznění3 2 2" xfId="36" xr:uid="{00000000-0005-0000-0000-00001D000000}"/>
    <cellStyle name="40 % – Zvýraznění3 3" xfId="37" xr:uid="{00000000-0005-0000-0000-00001E000000}"/>
    <cellStyle name="40 % – Zvýraznění3 3 2" xfId="38" xr:uid="{00000000-0005-0000-0000-00001F000000}"/>
    <cellStyle name="40 % – Zvýraznění3 4" xfId="39" xr:uid="{00000000-0005-0000-0000-000020000000}"/>
    <cellStyle name="40 % – Zvýraznění4 2" xfId="40" xr:uid="{00000000-0005-0000-0000-000021000000}"/>
    <cellStyle name="40 % – Zvýraznění4 2 2" xfId="41" xr:uid="{00000000-0005-0000-0000-000022000000}"/>
    <cellStyle name="40 % – Zvýraznění4 3" xfId="42" xr:uid="{00000000-0005-0000-0000-000023000000}"/>
    <cellStyle name="40 % – Zvýraznění4 3 2" xfId="43" xr:uid="{00000000-0005-0000-0000-000024000000}"/>
    <cellStyle name="40 % – Zvýraznění4 4" xfId="44" xr:uid="{00000000-0005-0000-0000-000025000000}"/>
    <cellStyle name="40 % – Zvýraznění5 2" xfId="45" xr:uid="{00000000-0005-0000-0000-000026000000}"/>
    <cellStyle name="40 % – Zvýraznění6 2" xfId="46" xr:uid="{00000000-0005-0000-0000-000027000000}"/>
    <cellStyle name="40 % – Zvýraznění6 2 2" xfId="47" xr:uid="{00000000-0005-0000-0000-000028000000}"/>
    <cellStyle name="40 % – Zvýraznění6 3" xfId="48" xr:uid="{00000000-0005-0000-0000-000029000000}"/>
    <cellStyle name="40 % – Zvýraznění6 3 2" xfId="49" xr:uid="{00000000-0005-0000-0000-00002A000000}"/>
    <cellStyle name="40 % – Zvýraznění6 4" xfId="50" xr:uid="{00000000-0005-0000-0000-00002B000000}"/>
    <cellStyle name="60 % – Zvýraznění1 2" xfId="51" xr:uid="{00000000-0005-0000-0000-00002C000000}"/>
    <cellStyle name="60 % – Zvýraznění1 2 2" xfId="52" xr:uid="{00000000-0005-0000-0000-00002D000000}"/>
    <cellStyle name="60 % – Zvýraznění1 3" xfId="53" xr:uid="{00000000-0005-0000-0000-00002E000000}"/>
    <cellStyle name="60 % – Zvýraznění1 3 2" xfId="54" xr:uid="{00000000-0005-0000-0000-00002F000000}"/>
    <cellStyle name="60 % – Zvýraznění1 4" xfId="55" xr:uid="{00000000-0005-0000-0000-000030000000}"/>
    <cellStyle name="60 % – Zvýraznění2 2" xfId="56" xr:uid="{00000000-0005-0000-0000-000031000000}"/>
    <cellStyle name="60 % – Zvýraznění3 2" xfId="57" xr:uid="{00000000-0005-0000-0000-000032000000}"/>
    <cellStyle name="60 % – Zvýraznění3 2 2" xfId="58" xr:uid="{00000000-0005-0000-0000-000033000000}"/>
    <cellStyle name="60 % – Zvýraznění3 3" xfId="59" xr:uid="{00000000-0005-0000-0000-000034000000}"/>
    <cellStyle name="60 % – Zvýraznění3 3 2" xfId="60" xr:uid="{00000000-0005-0000-0000-000035000000}"/>
    <cellStyle name="60 % – Zvýraznění3 4" xfId="61" xr:uid="{00000000-0005-0000-0000-000036000000}"/>
    <cellStyle name="60 % – Zvýraznění4 2" xfId="62" xr:uid="{00000000-0005-0000-0000-000037000000}"/>
    <cellStyle name="60 % – Zvýraznění4 2 2" xfId="63" xr:uid="{00000000-0005-0000-0000-000038000000}"/>
    <cellStyle name="60 % – Zvýraznění4 3" xfId="64" xr:uid="{00000000-0005-0000-0000-000039000000}"/>
    <cellStyle name="60 % – Zvýraznění4 3 2" xfId="65" xr:uid="{00000000-0005-0000-0000-00003A000000}"/>
    <cellStyle name="60 % – Zvýraznění4 4" xfId="66" xr:uid="{00000000-0005-0000-0000-00003B000000}"/>
    <cellStyle name="60 % – Zvýraznění5 2" xfId="67" xr:uid="{00000000-0005-0000-0000-00003C000000}"/>
    <cellStyle name="60 % – Zvýraznění6 2" xfId="68" xr:uid="{00000000-0005-0000-0000-00003D000000}"/>
    <cellStyle name="60 % – Zvýraznění6 2 2" xfId="69" xr:uid="{00000000-0005-0000-0000-00003E000000}"/>
    <cellStyle name="60 % – Zvýraznění6 3" xfId="70" xr:uid="{00000000-0005-0000-0000-00003F000000}"/>
    <cellStyle name="60 % – Zvýraznění6 3 2" xfId="71" xr:uid="{00000000-0005-0000-0000-000040000000}"/>
    <cellStyle name="60 % – Zvýraznění6 4" xfId="72" xr:uid="{00000000-0005-0000-0000-000041000000}"/>
    <cellStyle name="Celkem 2" xfId="73" xr:uid="{00000000-0005-0000-0000-000042000000}"/>
    <cellStyle name="Celkem 2 2" xfId="74" xr:uid="{00000000-0005-0000-0000-000043000000}"/>
    <cellStyle name="Celkem 3" xfId="75" xr:uid="{00000000-0005-0000-0000-000044000000}"/>
    <cellStyle name="Celkem 3 2" xfId="76" xr:uid="{00000000-0005-0000-0000-000045000000}"/>
    <cellStyle name="Celkem 4" xfId="77" xr:uid="{00000000-0005-0000-0000-000046000000}"/>
    <cellStyle name="čárky 2" xfId="78" xr:uid="{00000000-0005-0000-0000-000047000000}"/>
    <cellStyle name="Hypertextový odkaz 2" xfId="79" xr:uid="{00000000-0005-0000-0000-000048000000}"/>
    <cellStyle name="Chybně 2" xfId="80" xr:uid="{00000000-0005-0000-0000-000049000000}"/>
    <cellStyle name="Kontrolní buňka 2" xfId="81" xr:uid="{00000000-0005-0000-0000-00004A000000}"/>
    <cellStyle name="Nadpis 1 2" xfId="82" xr:uid="{00000000-0005-0000-0000-00004B000000}"/>
    <cellStyle name="Nadpis 1 2 2" xfId="83" xr:uid="{00000000-0005-0000-0000-00004C000000}"/>
    <cellStyle name="Nadpis 1 3" xfId="84" xr:uid="{00000000-0005-0000-0000-00004D000000}"/>
    <cellStyle name="Nadpis 1 3 2" xfId="85" xr:uid="{00000000-0005-0000-0000-00004E000000}"/>
    <cellStyle name="Nadpis 1 4" xfId="86" xr:uid="{00000000-0005-0000-0000-00004F000000}"/>
    <cellStyle name="Nadpis 2 2" xfId="87" xr:uid="{00000000-0005-0000-0000-000050000000}"/>
    <cellStyle name="Nadpis 2 2 2" xfId="88" xr:uid="{00000000-0005-0000-0000-000051000000}"/>
    <cellStyle name="Nadpis 2 3" xfId="89" xr:uid="{00000000-0005-0000-0000-000052000000}"/>
    <cellStyle name="Nadpis 2 3 2" xfId="90" xr:uid="{00000000-0005-0000-0000-000053000000}"/>
    <cellStyle name="Nadpis 2 4" xfId="91" xr:uid="{00000000-0005-0000-0000-000054000000}"/>
    <cellStyle name="Nadpis 3 2" xfId="92" xr:uid="{00000000-0005-0000-0000-000055000000}"/>
    <cellStyle name="Nadpis 3 2 2" xfId="93" xr:uid="{00000000-0005-0000-0000-000056000000}"/>
    <cellStyle name="Nadpis 3 3" xfId="94" xr:uid="{00000000-0005-0000-0000-000057000000}"/>
    <cellStyle name="Nadpis 3 3 2" xfId="95" xr:uid="{00000000-0005-0000-0000-000058000000}"/>
    <cellStyle name="Nadpis 3 4" xfId="96" xr:uid="{00000000-0005-0000-0000-000059000000}"/>
    <cellStyle name="Nadpis 4 2" xfId="97" xr:uid="{00000000-0005-0000-0000-00005A000000}"/>
    <cellStyle name="Nadpis 4 2 2" xfId="98" xr:uid="{00000000-0005-0000-0000-00005B000000}"/>
    <cellStyle name="Nadpis 4 3" xfId="99" xr:uid="{00000000-0005-0000-0000-00005C000000}"/>
    <cellStyle name="Nadpis 4 3 2" xfId="100" xr:uid="{00000000-0005-0000-0000-00005D000000}"/>
    <cellStyle name="Nadpis 4 4" xfId="101" xr:uid="{00000000-0005-0000-0000-00005E000000}"/>
    <cellStyle name="Název 2" xfId="102" xr:uid="{00000000-0005-0000-0000-00005F000000}"/>
    <cellStyle name="Název 2 2" xfId="103" xr:uid="{00000000-0005-0000-0000-000060000000}"/>
    <cellStyle name="Název 3" xfId="104" xr:uid="{00000000-0005-0000-0000-000061000000}"/>
    <cellStyle name="Název 3 2" xfId="105" xr:uid="{00000000-0005-0000-0000-000062000000}"/>
    <cellStyle name="Název 4" xfId="106" xr:uid="{00000000-0005-0000-0000-000063000000}"/>
    <cellStyle name="Neutrální 2" xfId="107" xr:uid="{00000000-0005-0000-0000-000064000000}"/>
    <cellStyle name="Normální" xfId="0" builtinId="0"/>
    <cellStyle name="normální 10" xfId="108" xr:uid="{00000000-0005-0000-0000-000066000000}"/>
    <cellStyle name="normální 11" xfId="109" xr:uid="{00000000-0005-0000-0000-000067000000}"/>
    <cellStyle name="normální 11 2" xfId="110" xr:uid="{00000000-0005-0000-0000-000068000000}"/>
    <cellStyle name="normální 11 3" xfId="111" xr:uid="{00000000-0005-0000-0000-000069000000}"/>
    <cellStyle name="normální 11 4" xfId="112" xr:uid="{00000000-0005-0000-0000-00006A000000}"/>
    <cellStyle name="normální 12" xfId="113" xr:uid="{00000000-0005-0000-0000-00006B000000}"/>
    <cellStyle name="normální 12 2" xfId="114" xr:uid="{00000000-0005-0000-0000-00006C000000}"/>
    <cellStyle name="normální 12 3" xfId="115" xr:uid="{00000000-0005-0000-0000-00006D000000}"/>
    <cellStyle name="normální 12 4" xfId="116" xr:uid="{00000000-0005-0000-0000-00006E000000}"/>
    <cellStyle name="normální 13" xfId="117" xr:uid="{00000000-0005-0000-0000-00006F000000}"/>
    <cellStyle name="normální 14" xfId="118" xr:uid="{00000000-0005-0000-0000-000070000000}"/>
    <cellStyle name="Normální 15" xfId="119" xr:uid="{00000000-0005-0000-0000-000071000000}"/>
    <cellStyle name="Normální 16" xfId="120" xr:uid="{00000000-0005-0000-0000-000072000000}"/>
    <cellStyle name="Normální 17" xfId="121" xr:uid="{00000000-0005-0000-0000-000073000000}"/>
    <cellStyle name="Normální 18" xfId="122" xr:uid="{00000000-0005-0000-0000-000074000000}"/>
    <cellStyle name="Normální 19" xfId="123" xr:uid="{00000000-0005-0000-0000-000075000000}"/>
    <cellStyle name="Normální 2" xfId="1" xr:uid="{00000000-0005-0000-0000-000076000000}"/>
    <cellStyle name="normální 2 2" xfId="125" xr:uid="{00000000-0005-0000-0000-000077000000}"/>
    <cellStyle name="normální 2 2 2" xfId="126" xr:uid="{00000000-0005-0000-0000-000078000000}"/>
    <cellStyle name="normální 2 3" xfId="127" xr:uid="{00000000-0005-0000-0000-000079000000}"/>
    <cellStyle name="normální 2 4" xfId="124" xr:uid="{00000000-0005-0000-0000-00007A000000}"/>
    <cellStyle name="Normální 20" xfId="128" xr:uid="{00000000-0005-0000-0000-00007B000000}"/>
    <cellStyle name="Normální 21" xfId="129" xr:uid="{00000000-0005-0000-0000-00007C000000}"/>
    <cellStyle name="Normální 210" xfId="130" xr:uid="{00000000-0005-0000-0000-00007D000000}"/>
    <cellStyle name="Normální 22" xfId="131" xr:uid="{00000000-0005-0000-0000-00007E000000}"/>
    <cellStyle name="Normální 220" xfId="132" xr:uid="{00000000-0005-0000-0000-00007F000000}"/>
    <cellStyle name="Normální 223" xfId="133" xr:uid="{00000000-0005-0000-0000-000080000000}"/>
    <cellStyle name="Normální 23" xfId="134" xr:uid="{00000000-0005-0000-0000-000081000000}"/>
    <cellStyle name="Normální 24" xfId="135" xr:uid="{00000000-0005-0000-0000-000082000000}"/>
    <cellStyle name="Normální 25" xfId="136" xr:uid="{00000000-0005-0000-0000-000083000000}"/>
    <cellStyle name="Normální 26" xfId="137" xr:uid="{00000000-0005-0000-0000-000084000000}"/>
    <cellStyle name="Normální 27" xfId="138" xr:uid="{00000000-0005-0000-0000-000085000000}"/>
    <cellStyle name="Normální 28" xfId="139" xr:uid="{00000000-0005-0000-0000-000086000000}"/>
    <cellStyle name="Normální 29" xfId="140" xr:uid="{00000000-0005-0000-0000-000087000000}"/>
    <cellStyle name="Normální 3" xfId="2" xr:uid="{00000000-0005-0000-0000-000088000000}"/>
    <cellStyle name="normální 3 2" xfId="142" xr:uid="{00000000-0005-0000-0000-000089000000}"/>
    <cellStyle name="Normální 3 2 2" xfId="262" xr:uid="{00000000-0005-0000-0000-00008A000000}"/>
    <cellStyle name="normální 3 3" xfId="143" xr:uid="{00000000-0005-0000-0000-00008B000000}"/>
    <cellStyle name="normální 3 4" xfId="141" xr:uid="{00000000-0005-0000-0000-00008C000000}"/>
    <cellStyle name="Normální 3 5" xfId="261" xr:uid="{00000000-0005-0000-0000-00008D000000}"/>
    <cellStyle name="Normální 3 6" xfId="263" xr:uid="{00000000-0005-0000-0000-00008E000000}"/>
    <cellStyle name="Normální 3 7" xfId="5" xr:uid="{00000000-0005-0000-0000-00008F000000}"/>
    <cellStyle name="Normální 3 8" xfId="264" xr:uid="{00000000-0005-0000-0000-000090000000}"/>
    <cellStyle name="Normální 3 9" xfId="265" xr:uid="{00000000-0005-0000-0000-000091000000}"/>
    <cellStyle name="Normální 30" xfId="144" xr:uid="{00000000-0005-0000-0000-000092000000}"/>
    <cellStyle name="Normální 31" xfId="145" xr:uid="{00000000-0005-0000-0000-000093000000}"/>
    <cellStyle name="Normální 32" xfId="146" xr:uid="{00000000-0005-0000-0000-000094000000}"/>
    <cellStyle name="Normální 33" xfId="147" xr:uid="{00000000-0005-0000-0000-000095000000}"/>
    <cellStyle name="Normální 34" xfId="148" xr:uid="{00000000-0005-0000-0000-000096000000}"/>
    <cellStyle name="Normální 35" xfId="149" xr:uid="{00000000-0005-0000-0000-000097000000}"/>
    <cellStyle name="Normální 36" xfId="150" xr:uid="{00000000-0005-0000-0000-000098000000}"/>
    <cellStyle name="Normální 37" xfId="151" xr:uid="{00000000-0005-0000-0000-000099000000}"/>
    <cellStyle name="Normální 38" xfId="152" xr:uid="{00000000-0005-0000-0000-00009A000000}"/>
    <cellStyle name="Normální 39" xfId="153" xr:uid="{00000000-0005-0000-0000-00009B000000}"/>
    <cellStyle name="normální 4" xfId="154" xr:uid="{00000000-0005-0000-0000-00009C000000}"/>
    <cellStyle name="normální 4 2" xfId="155" xr:uid="{00000000-0005-0000-0000-00009D000000}"/>
    <cellStyle name="normální 4 3" xfId="156" xr:uid="{00000000-0005-0000-0000-00009E000000}"/>
    <cellStyle name="Normální 40" xfId="157" xr:uid="{00000000-0005-0000-0000-00009F000000}"/>
    <cellStyle name="Normální 41" xfId="158" xr:uid="{00000000-0005-0000-0000-0000A0000000}"/>
    <cellStyle name="Normální 42" xfId="159" xr:uid="{00000000-0005-0000-0000-0000A1000000}"/>
    <cellStyle name="Normální 43" xfId="6" xr:uid="{00000000-0005-0000-0000-0000A2000000}"/>
    <cellStyle name="Normální 5" xfId="160" xr:uid="{00000000-0005-0000-0000-0000A3000000}"/>
    <cellStyle name="normální 5 2" xfId="161" xr:uid="{00000000-0005-0000-0000-0000A4000000}"/>
    <cellStyle name="Normální 6" xfId="162" xr:uid="{00000000-0005-0000-0000-0000A5000000}"/>
    <cellStyle name="normální 6 2" xfId="163" xr:uid="{00000000-0005-0000-0000-0000A6000000}"/>
    <cellStyle name="Normální 7" xfId="164" xr:uid="{00000000-0005-0000-0000-0000A7000000}"/>
    <cellStyle name="normální 7 2" xfId="165" xr:uid="{00000000-0005-0000-0000-0000A8000000}"/>
    <cellStyle name="Normální 8" xfId="166" xr:uid="{00000000-0005-0000-0000-0000A9000000}"/>
    <cellStyle name="normální 8 2" xfId="167" xr:uid="{00000000-0005-0000-0000-0000AA000000}"/>
    <cellStyle name="normální 9" xfId="168" xr:uid="{00000000-0005-0000-0000-0000AB000000}"/>
    <cellStyle name="normální 9 2" xfId="169" xr:uid="{00000000-0005-0000-0000-0000AC000000}"/>
    <cellStyle name="normální 9 3" xfId="170" xr:uid="{00000000-0005-0000-0000-0000AD000000}"/>
    <cellStyle name="normální 9 4" xfId="171" xr:uid="{00000000-0005-0000-0000-0000AE000000}"/>
    <cellStyle name="normální_POL.XLS" xfId="4" xr:uid="{00000000-0005-0000-0000-0000AF000000}"/>
    <cellStyle name="normální_SOxxxxxx" xfId="3" xr:uid="{00000000-0005-0000-0000-0000B0000000}"/>
    <cellStyle name="Poznámka 10" xfId="172" xr:uid="{00000000-0005-0000-0000-0000B1000000}"/>
    <cellStyle name="Poznámka 10 2" xfId="173" xr:uid="{00000000-0005-0000-0000-0000B2000000}"/>
    <cellStyle name="Poznámka 11" xfId="174" xr:uid="{00000000-0005-0000-0000-0000B3000000}"/>
    <cellStyle name="Poznámka 11 2" xfId="175" xr:uid="{00000000-0005-0000-0000-0000B4000000}"/>
    <cellStyle name="Poznámka 12" xfId="176" xr:uid="{00000000-0005-0000-0000-0000B5000000}"/>
    <cellStyle name="Poznámka 12 2" xfId="177" xr:uid="{00000000-0005-0000-0000-0000B6000000}"/>
    <cellStyle name="Poznámka 13" xfId="178" xr:uid="{00000000-0005-0000-0000-0000B7000000}"/>
    <cellStyle name="Poznámka 2" xfId="179" xr:uid="{00000000-0005-0000-0000-0000B8000000}"/>
    <cellStyle name="Poznámka 2 10" xfId="180" xr:uid="{00000000-0005-0000-0000-0000B9000000}"/>
    <cellStyle name="Poznámka 2 11" xfId="181" xr:uid="{00000000-0005-0000-0000-0000BA000000}"/>
    <cellStyle name="Poznámka 2 2" xfId="182" xr:uid="{00000000-0005-0000-0000-0000BB000000}"/>
    <cellStyle name="Poznámka 2 2 2" xfId="183" xr:uid="{00000000-0005-0000-0000-0000BC000000}"/>
    <cellStyle name="Poznámka 2 2 2 2" xfId="184" xr:uid="{00000000-0005-0000-0000-0000BD000000}"/>
    <cellStyle name="Poznámka 2 2 2 3" xfId="185" xr:uid="{00000000-0005-0000-0000-0000BE000000}"/>
    <cellStyle name="Poznámka 2 2 2 4" xfId="186" xr:uid="{00000000-0005-0000-0000-0000BF000000}"/>
    <cellStyle name="Poznámka 2 2 3" xfId="187" xr:uid="{00000000-0005-0000-0000-0000C0000000}"/>
    <cellStyle name="Poznámka 2 2 3 2" xfId="188" xr:uid="{00000000-0005-0000-0000-0000C1000000}"/>
    <cellStyle name="Poznámka 2 2 4" xfId="189" xr:uid="{00000000-0005-0000-0000-0000C2000000}"/>
    <cellStyle name="Poznámka 2 2 4 2" xfId="190" xr:uid="{00000000-0005-0000-0000-0000C3000000}"/>
    <cellStyle name="Poznámka 2 3" xfId="191" xr:uid="{00000000-0005-0000-0000-0000C4000000}"/>
    <cellStyle name="Poznámka 2 4" xfId="192" xr:uid="{00000000-0005-0000-0000-0000C5000000}"/>
    <cellStyle name="Poznámka 2 5" xfId="193" xr:uid="{00000000-0005-0000-0000-0000C6000000}"/>
    <cellStyle name="Poznámka 2 6" xfId="194" xr:uid="{00000000-0005-0000-0000-0000C7000000}"/>
    <cellStyle name="Poznámka 2 7" xfId="195" xr:uid="{00000000-0005-0000-0000-0000C8000000}"/>
    <cellStyle name="Poznámka 2 8" xfId="196" xr:uid="{00000000-0005-0000-0000-0000C9000000}"/>
    <cellStyle name="Poznámka 2 9" xfId="197" xr:uid="{00000000-0005-0000-0000-0000CA000000}"/>
    <cellStyle name="Poznámka 3" xfId="198" xr:uid="{00000000-0005-0000-0000-0000CB000000}"/>
    <cellStyle name="Poznámka 3 2" xfId="199" xr:uid="{00000000-0005-0000-0000-0000CC000000}"/>
    <cellStyle name="Poznámka 4" xfId="200" xr:uid="{00000000-0005-0000-0000-0000CD000000}"/>
    <cellStyle name="Poznámka 4 2" xfId="201" xr:uid="{00000000-0005-0000-0000-0000CE000000}"/>
    <cellStyle name="Poznámka 4 2 2" xfId="202" xr:uid="{00000000-0005-0000-0000-0000CF000000}"/>
    <cellStyle name="Poznámka 4 2 3" xfId="203" xr:uid="{00000000-0005-0000-0000-0000D0000000}"/>
    <cellStyle name="Poznámka 4 2 4" xfId="204" xr:uid="{00000000-0005-0000-0000-0000D1000000}"/>
    <cellStyle name="Poznámka 4 3" xfId="205" xr:uid="{00000000-0005-0000-0000-0000D2000000}"/>
    <cellStyle name="Poznámka 4 3 2" xfId="206" xr:uid="{00000000-0005-0000-0000-0000D3000000}"/>
    <cellStyle name="Poznámka 4 4" xfId="207" xr:uid="{00000000-0005-0000-0000-0000D4000000}"/>
    <cellStyle name="Poznámka 4 4 2" xfId="208" xr:uid="{00000000-0005-0000-0000-0000D5000000}"/>
    <cellStyle name="Poznámka 5" xfId="209" xr:uid="{00000000-0005-0000-0000-0000D6000000}"/>
    <cellStyle name="Poznámka 5 2" xfId="210" xr:uid="{00000000-0005-0000-0000-0000D7000000}"/>
    <cellStyle name="Poznámka 5 3" xfId="211" xr:uid="{00000000-0005-0000-0000-0000D8000000}"/>
    <cellStyle name="Poznámka 5 4" xfId="212" xr:uid="{00000000-0005-0000-0000-0000D9000000}"/>
    <cellStyle name="Poznámka 6" xfId="213" xr:uid="{00000000-0005-0000-0000-0000DA000000}"/>
    <cellStyle name="Poznámka 6 2" xfId="214" xr:uid="{00000000-0005-0000-0000-0000DB000000}"/>
    <cellStyle name="Poznámka 6 3" xfId="215" xr:uid="{00000000-0005-0000-0000-0000DC000000}"/>
    <cellStyle name="Poznámka 6 4" xfId="216" xr:uid="{00000000-0005-0000-0000-0000DD000000}"/>
    <cellStyle name="Poznámka 7" xfId="217" xr:uid="{00000000-0005-0000-0000-0000DE000000}"/>
    <cellStyle name="Poznámka 7 2" xfId="218" xr:uid="{00000000-0005-0000-0000-0000DF000000}"/>
    <cellStyle name="Poznámka 7 3" xfId="219" xr:uid="{00000000-0005-0000-0000-0000E0000000}"/>
    <cellStyle name="Poznámka 7 4" xfId="220" xr:uid="{00000000-0005-0000-0000-0000E1000000}"/>
    <cellStyle name="Poznámka 8" xfId="221" xr:uid="{00000000-0005-0000-0000-0000E2000000}"/>
    <cellStyle name="Poznámka 8 2" xfId="222" xr:uid="{00000000-0005-0000-0000-0000E3000000}"/>
    <cellStyle name="Poznámka 8 3" xfId="223" xr:uid="{00000000-0005-0000-0000-0000E4000000}"/>
    <cellStyle name="Poznámka 8 4" xfId="224" xr:uid="{00000000-0005-0000-0000-0000E5000000}"/>
    <cellStyle name="Poznámka 9" xfId="225" xr:uid="{00000000-0005-0000-0000-0000E6000000}"/>
    <cellStyle name="Poznámka 9 2" xfId="226" xr:uid="{00000000-0005-0000-0000-0000E7000000}"/>
    <cellStyle name="Poznámka 9 3" xfId="227" xr:uid="{00000000-0005-0000-0000-0000E8000000}"/>
    <cellStyle name="Poznámka 9 4" xfId="228" xr:uid="{00000000-0005-0000-0000-0000E9000000}"/>
    <cellStyle name="procent 2" xfId="229" xr:uid="{00000000-0005-0000-0000-0000EA000000}"/>
    <cellStyle name="Propojená buňka 2" xfId="230" xr:uid="{00000000-0005-0000-0000-0000EB000000}"/>
    <cellStyle name="Správně 2" xfId="231" xr:uid="{00000000-0005-0000-0000-0000EC000000}"/>
    <cellStyle name="Standard_Korrigierte_Preisliste_Druck_V2" xfId="232" xr:uid="{00000000-0005-0000-0000-0000ED000000}"/>
    <cellStyle name="Styl 1" xfId="233" xr:uid="{00000000-0005-0000-0000-0000EE000000}"/>
    <cellStyle name="Text upozornění 2" xfId="234" xr:uid="{00000000-0005-0000-0000-0000EF000000}"/>
    <cellStyle name="Vstup 2" xfId="235" xr:uid="{00000000-0005-0000-0000-0000F0000000}"/>
    <cellStyle name="Výpočet 2" xfId="236" xr:uid="{00000000-0005-0000-0000-0000F1000000}"/>
    <cellStyle name="Výpočet 2 2" xfId="237" xr:uid="{00000000-0005-0000-0000-0000F2000000}"/>
    <cellStyle name="Výpočet 3" xfId="238" xr:uid="{00000000-0005-0000-0000-0000F3000000}"/>
    <cellStyle name="Výpočet 3 2" xfId="239" xr:uid="{00000000-0005-0000-0000-0000F4000000}"/>
    <cellStyle name="Výpočet 4" xfId="240" xr:uid="{00000000-0005-0000-0000-0000F5000000}"/>
    <cellStyle name="Výstup 2" xfId="241" xr:uid="{00000000-0005-0000-0000-0000F6000000}"/>
    <cellStyle name="Výstup 2 2" xfId="242" xr:uid="{00000000-0005-0000-0000-0000F7000000}"/>
    <cellStyle name="Výstup 3" xfId="243" xr:uid="{00000000-0005-0000-0000-0000F8000000}"/>
    <cellStyle name="Výstup 3 2" xfId="244" xr:uid="{00000000-0005-0000-0000-0000F9000000}"/>
    <cellStyle name="Výstup 4" xfId="245" xr:uid="{00000000-0005-0000-0000-0000FA000000}"/>
    <cellStyle name="Vysvětlující text 2" xfId="246" xr:uid="{00000000-0005-0000-0000-0000FB000000}"/>
    <cellStyle name="Zvýraznění 1 2" xfId="247" xr:uid="{00000000-0005-0000-0000-0000FC000000}"/>
    <cellStyle name="Zvýraznění 1 2 2" xfId="248" xr:uid="{00000000-0005-0000-0000-0000FD000000}"/>
    <cellStyle name="Zvýraznění 1 3" xfId="249" xr:uid="{00000000-0005-0000-0000-0000FE000000}"/>
    <cellStyle name="Zvýraznění 1 3 2" xfId="250" xr:uid="{00000000-0005-0000-0000-0000FF000000}"/>
    <cellStyle name="Zvýraznění 1 4" xfId="251" xr:uid="{00000000-0005-0000-0000-000000010000}"/>
    <cellStyle name="Zvýraznění 2 2" xfId="252" xr:uid="{00000000-0005-0000-0000-000001010000}"/>
    <cellStyle name="Zvýraznění 3 2" xfId="253" xr:uid="{00000000-0005-0000-0000-000002010000}"/>
    <cellStyle name="Zvýraznění 4 2" xfId="254" xr:uid="{00000000-0005-0000-0000-000003010000}"/>
    <cellStyle name="Zvýraznění 4 2 2" xfId="255" xr:uid="{00000000-0005-0000-0000-000004010000}"/>
    <cellStyle name="Zvýraznění 4 3" xfId="256" xr:uid="{00000000-0005-0000-0000-000005010000}"/>
    <cellStyle name="Zvýraznění 4 3 2" xfId="257" xr:uid="{00000000-0005-0000-0000-000006010000}"/>
    <cellStyle name="Zvýraznění 4 4" xfId="258" xr:uid="{00000000-0005-0000-0000-000007010000}"/>
    <cellStyle name="Zvýraznění 5 2" xfId="259" xr:uid="{00000000-0005-0000-0000-000008010000}"/>
    <cellStyle name="Zvýraznění 6 2" xfId="260" xr:uid="{00000000-0005-0000-0000-000009010000}"/>
  </cellStyles>
  <dxfs count="1182">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396"/>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N19" sqref="N19"/>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6" t="s">
        <v>90</v>
      </c>
      <c r="B1" s="171" t="s">
        <v>132</v>
      </c>
      <c r="C1" s="172"/>
      <c r="D1" s="73"/>
      <c r="E1" s="73"/>
      <c r="F1" s="75" t="s">
        <v>81</v>
      </c>
      <c r="G1" s="73"/>
      <c r="H1" s="74"/>
      <c r="I1" s="41"/>
      <c r="J1" s="42"/>
      <c r="K1" s="42"/>
      <c r="L1" s="43" t="str">
        <f>D3</f>
        <v>PS 220</v>
      </c>
      <c r="M1" s="90" t="s">
        <v>118</v>
      </c>
      <c r="N1" s="91">
        <v>1</v>
      </c>
      <c r="O1" s="92">
        <f>K2/N1</f>
        <v>0</v>
      </c>
      <c r="P1" s="93"/>
      <c r="Q1" s="94" t="s">
        <v>122</v>
      </c>
      <c r="R1" s="94"/>
    </row>
    <row r="2" spans="1:19" s="13" customFormat="1" ht="57" customHeight="1" thickTop="1" thickBot="1" x14ac:dyDescent="0.4">
      <c r="B2" s="167" t="s">
        <v>9</v>
      </c>
      <c r="C2" s="168"/>
      <c r="D2" s="45"/>
      <c r="E2" s="46"/>
      <c r="F2" s="87" t="s">
        <v>133</v>
      </c>
      <c r="G2" s="44"/>
      <c r="H2" s="72"/>
      <c r="I2" s="169" t="s">
        <v>24</v>
      </c>
      <c r="J2" s="170"/>
      <c r="K2" s="173">
        <f>SUMIFS(L:L,B:B,"SOUČET")</f>
        <v>0</v>
      </c>
      <c r="L2" s="174"/>
      <c r="M2" s="95" t="s">
        <v>119</v>
      </c>
      <c r="N2" s="96" t="s">
        <v>120</v>
      </c>
      <c r="O2" s="97" t="s">
        <v>121</v>
      </c>
      <c r="Q2" s="98">
        <f>SUMIFS(L:L,A:A,"P")</f>
        <v>0</v>
      </c>
      <c r="R2" s="98"/>
      <c r="S2" s="93"/>
    </row>
    <row r="3" spans="1:19" s="13" customFormat="1" ht="42.75" customHeight="1" thickTop="1" thickBot="1" x14ac:dyDescent="0.4">
      <c r="B3" s="28" t="s">
        <v>30</v>
      </c>
      <c r="C3" s="29"/>
      <c r="D3" s="204" t="s">
        <v>136</v>
      </c>
      <c r="E3" s="204"/>
      <c r="F3" s="109" t="s">
        <v>137</v>
      </c>
      <c r="G3" s="47"/>
      <c r="H3" s="48"/>
      <c r="I3" s="56"/>
      <c r="J3" s="55"/>
      <c r="K3" s="192"/>
      <c r="L3" s="193"/>
      <c r="Q3" s="99">
        <f>$K$2-Q2</f>
        <v>0</v>
      </c>
      <c r="R3" s="99"/>
      <c r="S3" s="93" t="s">
        <v>124</v>
      </c>
    </row>
    <row r="4" spans="1:19" s="13" customFormat="1" ht="18" customHeight="1" thickTop="1" x14ac:dyDescent="0.35">
      <c r="B4" s="177" t="s">
        <v>18</v>
      </c>
      <c r="C4" s="178"/>
      <c r="D4" s="179"/>
      <c r="E4" s="66" t="s">
        <v>75</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38"/>
      <c r="H4" s="39"/>
      <c r="I4" s="190" t="s">
        <v>26</v>
      </c>
      <c r="J4" s="191"/>
      <c r="K4" s="64">
        <v>828</v>
      </c>
      <c r="L4" s="65">
        <v>82</v>
      </c>
      <c r="Q4" s="13" t="s">
        <v>125</v>
      </c>
    </row>
    <row r="5" spans="1:19" s="13" customFormat="1" ht="18" customHeight="1" x14ac:dyDescent="0.35">
      <c r="B5" s="11" t="s">
        <v>25</v>
      </c>
      <c r="C5" s="10"/>
      <c r="D5" s="10"/>
      <c r="E5" s="66" t="s">
        <v>99</v>
      </c>
      <c r="F5" s="182" t="str">
        <f>IF((E5="Stádium 2"),"  Dokumentace pro územní řízení - DUR",(IF((E5="Stádium 3"),"  Projektová dokumentace (DOS/DSP)","")))</f>
        <v xml:space="preserve">  Projektová dokumentace (DOS/DSP)</v>
      </c>
      <c r="G5" s="182"/>
      <c r="H5" s="183"/>
      <c r="I5" s="180" t="s">
        <v>139</v>
      </c>
      <c r="J5" s="181"/>
      <c r="K5" s="63" t="s">
        <v>135</v>
      </c>
      <c r="L5" s="49"/>
    </row>
    <row r="6" spans="1:19" s="13" customFormat="1" ht="18" customHeight="1" x14ac:dyDescent="0.3">
      <c r="B6" s="11" t="s">
        <v>17</v>
      </c>
      <c r="C6" s="10"/>
      <c r="D6" s="10"/>
      <c r="E6" s="63" t="s">
        <v>97</v>
      </c>
      <c r="F6" s="195"/>
      <c r="G6" s="195"/>
      <c r="H6" s="196"/>
      <c r="I6" s="194" t="s">
        <v>20</v>
      </c>
      <c r="J6" s="179"/>
      <c r="K6" s="63" t="s">
        <v>134</v>
      </c>
      <c r="L6" s="49"/>
      <c r="O6" s="53"/>
    </row>
    <row r="7" spans="1:19" s="13" customFormat="1" ht="18" customHeight="1" x14ac:dyDescent="0.25">
      <c r="B7" s="184" t="s">
        <v>21</v>
      </c>
      <c r="C7" s="166"/>
      <c r="D7" s="166"/>
      <c r="E7" s="67">
        <v>43586</v>
      </c>
      <c r="F7" s="197" t="s">
        <v>16</v>
      </c>
      <c r="G7" s="198"/>
      <c r="H7" s="199"/>
      <c r="I7" s="189" t="s">
        <v>23</v>
      </c>
      <c r="J7" s="178"/>
      <c r="K7" s="62">
        <v>2018</v>
      </c>
      <c r="L7" s="50"/>
      <c r="O7" s="54"/>
    </row>
    <row r="8" spans="1:19" s="13" customFormat="1" ht="19.5" customHeight="1" thickBot="1" x14ac:dyDescent="0.4">
      <c r="B8" s="200" t="s">
        <v>22</v>
      </c>
      <c r="C8" s="201"/>
      <c r="D8" s="201"/>
      <c r="E8" s="68">
        <v>44180</v>
      </c>
      <c r="F8" s="58" t="s">
        <v>98</v>
      </c>
      <c r="G8" s="202" t="s">
        <v>138</v>
      </c>
      <c r="H8" s="203"/>
      <c r="I8" s="165" t="s">
        <v>15</v>
      </c>
      <c r="J8" s="166"/>
      <c r="K8" s="108">
        <v>43485</v>
      </c>
      <c r="L8" s="51"/>
    </row>
    <row r="9" spans="1:19" s="13" customFormat="1" ht="9.75" customHeight="1" x14ac:dyDescent="0.35">
      <c r="B9" s="187" t="str">
        <f>F2</f>
        <v>Modernizace TNS Týniště nad Orlicí (Voklik)</v>
      </c>
      <c r="C9" s="188"/>
      <c r="D9" s="188"/>
      <c r="E9" s="188"/>
      <c r="F9" s="188"/>
      <c r="G9" s="188"/>
      <c r="H9" s="188"/>
      <c r="I9" s="188"/>
      <c r="J9" s="188"/>
      <c r="K9" s="19" t="str">
        <f>$I$5</f>
        <v>ISPROFOND:</v>
      </c>
      <c r="L9" s="52" t="str">
        <f>K5</f>
        <v>5523720005</v>
      </c>
    </row>
    <row r="10" spans="1:19" s="13" customFormat="1" ht="15" customHeight="1" x14ac:dyDescent="0.35">
      <c r="B10" s="185" t="s">
        <v>10</v>
      </c>
      <c r="C10" s="163" t="s">
        <v>0</v>
      </c>
      <c r="D10" s="163" t="s">
        <v>1</v>
      </c>
      <c r="E10" s="163" t="s">
        <v>11</v>
      </c>
      <c r="F10" s="161" t="s">
        <v>27</v>
      </c>
      <c r="G10" s="161" t="s">
        <v>2</v>
      </c>
      <c r="H10" s="161" t="s">
        <v>3</v>
      </c>
      <c r="I10" s="163" t="s">
        <v>12</v>
      </c>
      <c r="J10" s="163" t="s">
        <v>13</v>
      </c>
      <c r="K10" s="175" t="s">
        <v>89</v>
      </c>
      <c r="L10" s="176"/>
    </row>
    <row r="11" spans="1:19" s="13" customFormat="1" ht="15" customHeight="1" x14ac:dyDescent="0.35">
      <c r="B11" s="185"/>
      <c r="C11" s="163"/>
      <c r="D11" s="163"/>
      <c r="E11" s="163"/>
      <c r="F11" s="161"/>
      <c r="G11" s="161"/>
      <c r="H11" s="161"/>
      <c r="I11" s="163"/>
      <c r="J11" s="163"/>
      <c r="K11" s="175"/>
      <c r="L11" s="176"/>
    </row>
    <row r="12" spans="1:19" s="13" customFormat="1" ht="12.75" customHeight="1" thickBot="1" x14ac:dyDescent="0.4">
      <c r="B12" s="186"/>
      <c r="C12" s="164"/>
      <c r="D12" s="164"/>
      <c r="E12" s="164"/>
      <c r="F12" s="162"/>
      <c r="G12" s="162"/>
      <c r="H12" s="162"/>
      <c r="I12" s="164"/>
      <c r="J12" s="164"/>
      <c r="K12" s="20" t="s">
        <v>14</v>
      </c>
      <c r="L12" s="21" t="s">
        <v>4</v>
      </c>
    </row>
    <row r="13" spans="1:19" s="1" customFormat="1" ht="13.5" thickBot="1" x14ac:dyDescent="0.4">
      <c r="A13" s="70" t="s">
        <v>29</v>
      </c>
      <c r="B13" s="101" t="s">
        <v>19</v>
      </c>
      <c r="C13" s="102" t="s">
        <v>142</v>
      </c>
      <c r="D13" s="103"/>
      <c r="E13" s="103"/>
      <c r="F13" s="102" t="s">
        <v>301</v>
      </c>
      <c r="G13" s="104"/>
      <c r="H13" s="104"/>
      <c r="I13" s="104"/>
      <c r="J13" s="105"/>
      <c r="K13" s="104"/>
      <c r="L13" s="106"/>
    </row>
    <row r="14" spans="1:19" s="100" customFormat="1" ht="13.5" customHeight="1" thickBot="1" x14ac:dyDescent="0.25">
      <c r="A14" s="119" t="s">
        <v>6</v>
      </c>
      <c r="B14" s="129">
        <f>1+MAX($B$13:B13)</f>
        <v>1</v>
      </c>
      <c r="C14" s="130" t="s">
        <v>141</v>
      </c>
      <c r="D14" s="130" t="s">
        <v>142</v>
      </c>
      <c r="E14" s="130" t="s">
        <v>143</v>
      </c>
      <c r="F14" s="131" t="s">
        <v>144</v>
      </c>
      <c r="G14" s="130" t="s">
        <v>145</v>
      </c>
      <c r="H14" s="134">
        <v>1</v>
      </c>
      <c r="I14" s="135"/>
      <c r="J14" s="134"/>
      <c r="K14" s="136"/>
      <c r="L14" s="160">
        <f>ROUND((ROUND(H14,3))*(ROUND(K14,2)),2)</f>
        <v>0</v>
      </c>
      <c r="M14" s="138"/>
      <c r="N14" s="137"/>
      <c r="O14" s="137"/>
    </row>
    <row r="15" spans="1:19" s="100" customFormat="1" x14ac:dyDescent="0.2">
      <c r="A15" s="119" t="s">
        <v>5</v>
      </c>
      <c r="B15" s="125"/>
      <c r="C15" s="123"/>
      <c r="D15" s="123"/>
      <c r="E15" s="123"/>
      <c r="F15" s="132"/>
      <c r="G15" s="120"/>
      <c r="H15" s="120"/>
      <c r="I15" s="120"/>
      <c r="J15" s="120"/>
      <c r="K15" s="120"/>
      <c r="L15" s="126"/>
      <c r="M15" s="138"/>
      <c r="N15" s="137"/>
      <c r="O15" s="137"/>
    </row>
    <row r="16" spans="1:19" s="100" customFormat="1" x14ac:dyDescent="0.2">
      <c r="A16" s="119" t="s">
        <v>7</v>
      </c>
      <c r="B16" s="125"/>
      <c r="C16" s="123"/>
      <c r="D16" s="123"/>
      <c r="E16" s="123"/>
      <c r="F16" s="139" t="s">
        <v>146</v>
      </c>
      <c r="G16" s="120"/>
      <c r="H16" s="120"/>
      <c r="I16" s="120"/>
      <c r="J16" s="120"/>
      <c r="K16" s="120"/>
      <c r="L16" s="126"/>
      <c r="M16" s="138"/>
      <c r="N16" s="137"/>
      <c r="O16" s="137"/>
    </row>
    <row r="17" spans="1:13" s="100" customFormat="1" ht="10.5" thickBot="1" x14ac:dyDescent="0.4">
      <c r="A17" s="119" t="s">
        <v>8</v>
      </c>
      <c r="B17" s="127"/>
      <c r="C17" s="124"/>
      <c r="D17" s="124"/>
      <c r="E17" s="124"/>
      <c r="F17" s="133" t="s">
        <v>147</v>
      </c>
      <c r="G17" s="121"/>
      <c r="H17" s="121"/>
      <c r="I17" s="121"/>
      <c r="J17" s="121"/>
      <c r="K17" s="121"/>
      <c r="L17" s="128"/>
      <c r="M17" s="138"/>
    </row>
    <row r="18" spans="1:13" s="100" customFormat="1" ht="13.5" customHeight="1" thickBot="1" x14ac:dyDescent="0.4">
      <c r="A18" s="119" t="s">
        <v>6</v>
      </c>
      <c r="B18" s="150">
        <f>1+MAX($B$13:B17)</f>
        <v>2</v>
      </c>
      <c r="C18" s="130" t="s">
        <v>148</v>
      </c>
      <c r="D18" s="130" t="s">
        <v>142</v>
      </c>
      <c r="E18" s="130" t="s">
        <v>143</v>
      </c>
      <c r="F18" s="131" t="s">
        <v>149</v>
      </c>
      <c r="G18" s="130" t="s">
        <v>145</v>
      </c>
      <c r="H18" s="134">
        <v>1</v>
      </c>
      <c r="I18" s="135"/>
      <c r="J18" s="134"/>
      <c r="K18" s="136"/>
      <c r="L18" s="160">
        <f>ROUND((ROUND(H18,3))*(ROUND(K18,2)),2)</f>
        <v>0</v>
      </c>
      <c r="M18" s="138"/>
    </row>
    <row r="19" spans="1:13" s="100" customFormat="1" x14ac:dyDescent="0.35">
      <c r="A19" s="119" t="s">
        <v>5</v>
      </c>
      <c r="B19" s="125"/>
      <c r="C19" s="123"/>
      <c r="D19" s="123"/>
      <c r="E19" s="123"/>
      <c r="F19" s="132"/>
      <c r="G19" s="120"/>
      <c r="H19" s="120"/>
      <c r="I19" s="120"/>
      <c r="J19" s="120"/>
      <c r="K19" s="120"/>
      <c r="L19" s="126"/>
      <c r="M19" s="138"/>
    </row>
    <row r="20" spans="1:13" s="100" customFormat="1" x14ac:dyDescent="0.35">
      <c r="A20" s="119" t="s">
        <v>7</v>
      </c>
      <c r="B20" s="125"/>
      <c r="C20" s="123"/>
      <c r="D20" s="123"/>
      <c r="E20" s="123"/>
      <c r="F20" s="139" t="s">
        <v>150</v>
      </c>
      <c r="G20" s="120"/>
      <c r="H20" s="120"/>
      <c r="I20" s="120"/>
      <c r="J20" s="120"/>
      <c r="K20" s="120"/>
      <c r="L20" s="126"/>
      <c r="M20" s="138"/>
    </row>
    <row r="21" spans="1:13" s="100" customFormat="1" ht="10.5" thickBot="1" x14ac:dyDescent="0.4">
      <c r="A21" s="119" t="s">
        <v>8</v>
      </c>
      <c r="B21" s="127"/>
      <c r="C21" s="124"/>
      <c r="D21" s="124"/>
      <c r="E21" s="124"/>
      <c r="F21" s="133" t="s">
        <v>147</v>
      </c>
      <c r="G21" s="121"/>
      <c r="H21" s="121"/>
      <c r="I21" s="121"/>
      <c r="J21" s="121"/>
      <c r="K21" s="121"/>
      <c r="L21" s="128"/>
      <c r="M21" s="138"/>
    </row>
    <row r="22" spans="1:13" s="100" customFormat="1" ht="13.5" customHeight="1" thickBot="1" x14ac:dyDescent="0.4">
      <c r="A22" s="119" t="s">
        <v>6</v>
      </c>
      <c r="B22" s="150">
        <f>1+MAX($B$13:B21)</f>
        <v>3</v>
      </c>
      <c r="C22" s="130" t="s">
        <v>151</v>
      </c>
      <c r="D22" s="130" t="s">
        <v>142</v>
      </c>
      <c r="E22" s="130" t="s">
        <v>152</v>
      </c>
      <c r="F22" s="131" t="s">
        <v>153</v>
      </c>
      <c r="G22" s="130" t="s">
        <v>154</v>
      </c>
      <c r="H22" s="134">
        <v>1</v>
      </c>
      <c r="I22" s="135"/>
      <c r="J22" s="134"/>
      <c r="K22" s="136"/>
      <c r="L22" s="160">
        <f>ROUND((ROUND(H22,3))*(ROUND(K22,2)),2)</f>
        <v>0</v>
      </c>
      <c r="M22" s="138"/>
    </row>
    <row r="23" spans="1:13" s="100" customFormat="1" x14ac:dyDescent="0.35">
      <c r="A23" s="119" t="s">
        <v>5</v>
      </c>
      <c r="B23" s="125"/>
      <c r="C23" s="123"/>
      <c r="D23" s="123"/>
      <c r="E23" s="123"/>
      <c r="F23" s="132"/>
      <c r="G23" s="120"/>
      <c r="H23" s="120"/>
      <c r="I23" s="120"/>
      <c r="J23" s="120"/>
      <c r="K23" s="120"/>
      <c r="L23" s="126"/>
      <c r="M23" s="138"/>
    </row>
    <row r="24" spans="1:13" s="100" customFormat="1" x14ac:dyDescent="0.35">
      <c r="A24" s="119" t="s">
        <v>7</v>
      </c>
      <c r="B24" s="125"/>
      <c r="C24" s="123"/>
      <c r="D24" s="123"/>
      <c r="E24" s="123"/>
      <c r="F24" s="139" t="s">
        <v>155</v>
      </c>
      <c r="G24" s="120"/>
      <c r="H24" s="120"/>
      <c r="I24" s="120"/>
      <c r="J24" s="120"/>
      <c r="K24" s="120"/>
      <c r="L24" s="126"/>
      <c r="M24" s="138"/>
    </row>
    <row r="25" spans="1:13" s="100" customFormat="1" ht="84" customHeight="1" thickBot="1" x14ac:dyDescent="0.4">
      <c r="A25" s="119" t="s">
        <v>8</v>
      </c>
      <c r="B25" s="127"/>
      <c r="C25" s="124"/>
      <c r="D25" s="124"/>
      <c r="E25" s="124"/>
      <c r="F25" s="133" t="s">
        <v>156</v>
      </c>
      <c r="G25" s="121"/>
      <c r="H25" s="121"/>
      <c r="I25" s="121"/>
      <c r="J25" s="121"/>
      <c r="K25" s="121"/>
      <c r="L25" s="128"/>
      <c r="M25" s="138"/>
    </row>
    <row r="26" spans="1:13" s="100" customFormat="1" ht="13.5" customHeight="1" thickBot="1" x14ac:dyDescent="0.4">
      <c r="A26" s="119" t="s">
        <v>6</v>
      </c>
      <c r="B26" s="150">
        <f>1+MAX($B$13:B25)</f>
        <v>4</v>
      </c>
      <c r="C26" s="130" t="s">
        <v>157</v>
      </c>
      <c r="D26" s="130" t="s">
        <v>142</v>
      </c>
      <c r="E26" s="130" t="s">
        <v>143</v>
      </c>
      <c r="F26" s="131" t="s">
        <v>158</v>
      </c>
      <c r="G26" s="130" t="s">
        <v>145</v>
      </c>
      <c r="H26" s="134">
        <v>1</v>
      </c>
      <c r="I26" s="135"/>
      <c r="J26" s="134"/>
      <c r="K26" s="136"/>
      <c r="L26" s="160">
        <f>ROUND((ROUND(H26,3))*(ROUND(K26,2)),2)</f>
        <v>0</v>
      </c>
      <c r="M26" s="138"/>
    </row>
    <row r="27" spans="1:13" s="100" customFormat="1" x14ac:dyDescent="0.35">
      <c r="A27" s="119" t="s">
        <v>5</v>
      </c>
      <c r="B27" s="125"/>
      <c r="C27" s="123"/>
      <c r="D27" s="123"/>
      <c r="E27" s="123"/>
      <c r="F27" s="132"/>
      <c r="G27" s="120"/>
      <c r="H27" s="120"/>
      <c r="I27" s="120"/>
      <c r="J27" s="120"/>
      <c r="K27" s="120"/>
      <c r="L27" s="126"/>
      <c r="M27" s="138"/>
    </row>
    <row r="28" spans="1:13" s="100" customFormat="1" x14ac:dyDescent="0.35">
      <c r="A28" s="119" t="s">
        <v>7</v>
      </c>
      <c r="B28" s="125"/>
      <c r="C28" s="123"/>
      <c r="D28" s="123"/>
      <c r="E28" s="123"/>
      <c r="F28" s="139" t="s">
        <v>159</v>
      </c>
      <c r="G28" s="120"/>
      <c r="H28" s="120"/>
      <c r="I28" s="120"/>
      <c r="J28" s="120"/>
      <c r="K28" s="120"/>
      <c r="L28" s="126"/>
      <c r="M28" s="138"/>
    </row>
    <row r="29" spans="1:13" s="100" customFormat="1" ht="10.5" thickBot="1" x14ac:dyDescent="0.4">
      <c r="A29" s="119" t="s">
        <v>8</v>
      </c>
      <c r="B29" s="127"/>
      <c r="C29" s="124"/>
      <c r="D29" s="124"/>
      <c r="E29" s="124"/>
      <c r="F29" s="133" t="s">
        <v>147</v>
      </c>
      <c r="G29" s="121"/>
      <c r="H29" s="121"/>
      <c r="I29" s="121"/>
      <c r="J29" s="121"/>
      <c r="K29" s="121"/>
      <c r="L29" s="128"/>
      <c r="M29" s="138"/>
    </row>
    <row r="30" spans="1:13" s="100" customFormat="1" ht="13.5" customHeight="1" thickBot="1" x14ac:dyDescent="0.4">
      <c r="A30" s="119" t="s">
        <v>6</v>
      </c>
      <c r="B30" s="150">
        <f>1+MAX($B$13:B29)</f>
        <v>5</v>
      </c>
      <c r="C30" s="130" t="s">
        <v>160</v>
      </c>
      <c r="D30" s="130" t="s">
        <v>142</v>
      </c>
      <c r="E30" s="130" t="s">
        <v>143</v>
      </c>
      <c r="F30" s="131" t="s">
        <v>161</v>
      </c>
      <c r="G30" s="130" t="s">
        <v>145</v>
      </c>
      <c r="H30" s="134">
        <v>1</v>
      </c>
      <c r="I30" s="135"/>
      <c r="J30" s="134"/>
      <c r="K30" s="136"/>
      <c r="L30" s="160">
        <f>ROUND((ROUND(H30,3))*(ROUND(K30,2)),2)</f>
        <v>0</v>
      </c>
      <c r="M30" s="138"/>
    </row>
    <row r="31" spans="1:13" s="100" customFormat="1" x14ac:dyDescent="0.35">
      <c r="A31" s="119" t="s">
        <v>5</v>
      </c>
      <c r="B31" s="125"/>
      <c r="C31" s="123"/>
      <c r="D31" s="123"/>
      <c r="E31" s="123"/>
      <c r="F31" s="132"/>
      <c r="G31" s="120"/>
      <c r="H31" s="120"/>
      <c r="I31" s="120"/>
      <c r="J31" s="120"/>
      <c r="K31" s="120"/>
      <c r="L31" s="126"/>
      <c r="M31" s="138"/>
    </row>
    <row r="32" spans="1:13" s="100" customFormat="1" x14ac:dyDescent="0.35">
      <c r="A32" s="119" t="s">
        <v>7</v>
      </c>
      <c r="B32" s="125"/>
      <c r="C32" s="123"/>
      <c r="D32" s="123"/>
      <c r="E32" s="123"/>
      <c r="F32" s="139" t="s">
        <v>162</v>
      </c>
      <c r="G32" s="120"/>
      <c r="H32" s="120"/>
      <c r="I32" s="120"/>
      <c r="J32" s="120"/>
      <c r="K32" s="120"/>
      <c r="L32" s="126"/>
      <c r="M32" s="138"/>
    </row>
    <row r="33" spans="1:13" s="100" customFormat="1" ht="10.5" thickBot="1" x14ac:dyDescent="0.4">
      <c r="A33" s="119" t="s">
        <v>8</v>
      </c>
      <c r="B33" s="127"/>
      <c r="C33" s="124"/>
      <c r="D33" s="124"/>
      <c r="E33" s="124"/>
      <c r="F33" s="133" t="s">
        <v>147</v>
      </c>
      <c r="G33" s="121"/>
      <c r="H33" s="121"/>
      <c r="I33" s="121"/>
      <c r="J33" s="121"/>
      <c r="K33" s="121"/>
      <c r="L33" s="128"/>
      <c r="M33" s="138"/>
    </row>
    <row r="34" spans="1:13" s="100" customFormat="1" ht="13.5" customHeight="1" thickBot="1" x14ac:dyDescent="0.4">
      <c r="A34" s="119" t="s">
        <v>6</v>
      </c>
      <c r="B34" s="150">
        <f>1+MAX($B$13:B33)</f>
        <v>6</v>
      </c>
      <c r="C34" s="130" t="s">
        <v>163</v>
      </c>
      <c r="D34" s="130" t="s">
        <v>142</v>
      </c>
      <c r="E34" s="130" t="s">
        <v>143</v>
      </c>
      <c r="F34" s="131" t="s">
        <v>164</v>
      </c>
      <c r="G34" s="130" t="s">
        <v>145</v>
      </c>
      <c r="H34" s="134">
        <v>1</v>
      </c>
      <c r="I34" s="135"/>
      <c r="J34" s="134"/>
      <c r="K34" s="136"/>
      <c r="L34" s="160">
        <f>ROUND((ROUND(H34,3))*(ROUND(K34,2)),2)</f>
        <v>0</v>
      </c>
      <c r="M34" s="138"/>
    </row>
    <row r="35" spans="1:13" s="100" customFormat="1" x14ac:dyDescent="0.35">
      <c r="A35" s="119" t="s">
        <v>5</v>
      </c>
      <c r="B35" s="125"/>
      <c r="C35" s="123"/>
      <c r="D35" s="123"/>
      <c r="E35" s="123"/>
      <c r="F35" s="132"/>
      <c r="G35" s="120"/>
      <c r="H35" s="120"/>
      <c r="I35" s="120"/>
      <c r="J35" s="120"/>
      <c r="K35" s="120"/>
      <c r="L35" s="126"/>
      <c r="M35" s="138"/>
    </row>
    <row r="36" spans="1:13" s="100" customFormat="1" x14ac:dyDescent="0.35">
      <c r="A36" s="119" t="s">
        <v>7</v>
      </c>
      <c r="B36" s="125"/>
      <c r="C36" s="123"/>
      <c r="D36" s="123"/>
      <c r="E36" s="123"/>
      <c r="F36" s="139" t="s">
        <v>165</v>
      </c>
      <c r="G36" s="120"/>
      <c r="H36" s="120"/>
      <c r="I36" s="120"/>
      <c r="J36" s="120"/>
      <c r="K36" s="120"/>
      <c r="L36" s="126"/>
      <c r="M36" s="138"/>
    </row>
    <row r="37" spans="1:13" s="100" customFormat="1" ht="10.5" thickBot="1" x14ac:dyDescent="0.4">
      <c r="A37" s="119" t="s">
        <v>8</v>
      </c>
      <c r="B37" s="127"/>
      <c r="C37" s="124"/>
      <c r="D37" s="124"/>
      <c r="E37" s="124"/>
      <c r="F37" s="133" t="s">
        <v>147</v>
      </c>
      <c r="G37" s="121"/>
      <c r="H37" s="121"/>
      <c r="I37" s="121"/>
      <c r="J37" s="121"/>
      <c r="K37" s="121"/>
      <c r="L37" s="128"/>
      <c r="M37" s="138"/>
    </row>
    <row r="38" spans="1:13" s="100" customFormat="1" ht="13.5" customHeight="1" thickBot="1" x14ac:dyDescent="0.4">
      <c r="A38" s="119" t="s">
        <v>6</v>
      </c>
      <c r="B38" s="150">
        <f>1+MAX($B$13:B37)</f>
        <v>7</v>
      </c>
      <c r="C38" s="130" t="s">
        <v>166</v>
      </c>
      <c r="D38" s="130" t="s">
        <v>142</v>
      </c>
      <c r="E38" s="130" t="s">
        <v>143</v>
      </c>
      <c r="F38" s="131" t="s">
        <v>167</v>
      </c>
      <c r="G38" s="130" t="s">
        <v>145</v>
      </c>
      <c r="H38" s="134">
        <v>1</v>
      </c>
      <c r="I38" s="135"/>
      <c r="J38" s="134"/>
      <c r="K38" s="136"/>
      <c r="L38" s="160">
        <f>ROUND((ROUND(H38,3))*(ROUND(K38,2)),2)</f>
        <v>0</v>
      </c>
      <c r="M38" s="138"/>
    </row>
    <row r="39" spans="1:13" s="100" customFormat="1" x14ac:dyDescent="0.35">
      <c r="A39" s="119" t="s">
        <v>5</v>
      </c>
      <c r="B39" s="125"/>
      <c r="C39" s="123"/>
      <c r="D39" s="123"/>
      <c r="E39" s="123"/>
      <c r="F39" s="132"/>
      <c r="G39" s="120"/>
      <c r="H39" s="120"/>
      <c r="I39" s="120"/>
      <c r="J39" s="120"/>
      <c r="K39" s="120"/>
      <c r="L39" s="126"/>
      <c r="M39" s="138"/>
    </row>
    <row r="40" spans="1:13" s="100" customFormat="1" x14ac:dyDescent="0.35">
      <c r="A40" s="119" t="s">
        <v>7</v>
      </c>
      <c r="B40" s="125"/>
      <c r="C40" s="123"/>
      <c r="D40" s="123"/>
      <c r="E40" s="123"/>
      <c r="F40" s="139" t="s">
        <v>168</v>
      </c>
      <c r="G40" s="120"/>
      <c r="H40" s="120"/>
      <c r="I40" s="120"/>
      <c r="J40" s="120"/>
      <c r="K40" s="120"/>
      <c r="L40" s="126"/>
      <c r="M40" s="138"/>
    </row>
    <row r="41" spans="1:13" s="100" customFormat="1" ht="10.5" thickBot="1" x14ac:dyDescent="0.4">
      <c r="A41" s="119" t="s">
        <v>8</v>
      </c>
      <c r="B41" s="127"/>
      <c r="C41" s="124"/>
      <c r="D41" s="124"/>
      <c r="E41" s="124"/>
      <c r="F41" s="133" t="s">
        <v>147</v>
      </c>
      <c r="G41" s="121"/>
      <c r="H41" s="121"/>
      <c r="I41" s="121"/>
      <c r="J41" s="121"/>
      <c r="K41" s="121"/>
      <c r="L41" s="128"/>
      <c r="M41" s="138"/>
    </row>
    <row r="42" spans="1:13" s="100" customFormat="1" ht="13.5" customHeight="1" thickBot="1" x14ac:dyDescent="0.4">
      <c r="A42" s="119" t="s">
        <v>6</v>
      </c>
      <c r="B42" s="150">
        <f>1+MAX($B$13:B41)</f>
        <v>8</v>
      </c>
      <c r="C42" s="130" t="s">
        <v>169</v>
      </c>
      <c r="D42" s="130" t="s">
        <v>142</v>
      </c>
      <c r="E42" s="130" t="s">
        <v>143</v>
      </c>
      <c r="F42" s="131" t="s">
        <v>170</v>
      </c>
      <c r="G42" s="130" t="s">
        <v>145</v>
      </c>
      <c r="H42" s="134">
        <v>3</v>
      </c>
      <c r="I42" s="135"/>
      <c r="J42" s="134"/>
      <c r="K42" s="136"/>
      <c r="L42" s="160">
        <f>ROUND((ROUND(H42,3))*(ROUND(K42,2)),2)</f>
        <v>0</v>
      </c>
      <c r="M42" s="138"/>
    </row>
    <row r="43" spans="1:13" s="100" customFormat="1" x14ac:dyDescent="0.35">
      <c r="A43" s="119" t="s">
        <v>5</v>
      </c>
      <c r="B43" s="125"/>
      <c r="C43" s="123"/>
      <c r="D43" s="123"/>
      <c r="E43" s="123"/>
      <c r="F43" s="132"/>
      <c r="G43" s="120"/>
      <c r="H43" s="120"/>
      <c r="I43" s="120"/>
      <c r="J43" s="120"/>
      <c r="K43" s="120"/>
      <c r="L43" s="126"/>
      <c r="M43" s="138"/>
    </row>
    <row r="44" spans="1:13" s="100" customFormat="1" x14ac:dyDescent="0.35">
      <c r="A44" s="119" t="s">
        <v>7</v>
      </c>
      <c r="B44" s="125"/>
      <c r="C44" s="123"/>
      <c r="D44" s="123"/>
      <c r="E44" s="123"/>
      <c r="F44" s="139" t="s">
        <v>171</v>
      </c>
      <c r="G44" s="120"/>
      <c r="H44" s="120"/>
      <c r="I44" s="120"/>
      <c r="J44" s="120"/>
      <c r="K44" s="120"/>
      <c r="L44" s="126"/>
      <c r="M44" s="138"/>
    </row>
    <row r="45" spans="1:13" s="100" customFormat="1" ht="10.5" thickBot="1" x14ac:dyDescent="0.4">
      <c r="A45" s="119" t="s">
        <v>8</v>
      </c>
      <c r="B45" s="127"/>
      <c r="C45" s="124"/>
      <c r="D45" s="124"/>
      <c r="E45" s="124"/>
      <c r="F45" s="133" t="s">
        <v>147</v>
      </c>
      <c r="G45" s="121"/>
      <c r="H45" s="121"/>
      <c r="I45" s="121"/>
      <c r="J45" s="121"/>
      <c r="K45" s="121"/>
      <c r="L45" s="128"/>
      <c r="M45" s="138"/>
    </row>
    <row r="46" spans="1:13" s="100" customFormat="1" ht="13.5" customHeight="1" thickBot="1" x14ac:dyDescent="0.4">
      <c r="A46" s="119" t="s">
        <v>6</v>
      </c>
      <c r="B46" s="150">
        <f>1+MAX($B$13:B45)</f>
        <v>9</v>
      </c>
      <c r="C46" s="130" t="s">
        <v>172</v>
      </c>
      <c r="D46" s="130" t="s">
        <v>142</v>
      </c>
      <c r="E46" s="130" t="s">
        <v>143</v>
      </c>
      <c r="F46" s="131" t="s">
        <v>173</v>
      </c>
      <c r="G46" s="130" t="s">
        <v>145</v>
      </c>
      <c r="H46" s="134">
        <v>2</v>
      </c>
      <c r="I46" s="135"/>
      <c r="J46" s="134"/>
      <c r="K46" s="136"/>
      <c r="L46" s="160">
        <f>ROUND((ROUND(H46,3))*(ROUND(K46,2)),2)</f>
        <v>0</v>
      </c>
      <c r="M46" s="138"/>
    </row>
    <row r="47" spans="1:13" s="100" customFormat="1" x14ac:dyDescent="0.35">
      <c r="A47" s="119" t="s">
        <v>5</v>
      </c>
      <c r="B47" s="125"/>
      <c r="C47" s="123"/>
      <c r="D47" s="123"/>
      <c r="E47" s="123"/>
      <c r="F47" s="132"/>
      <c r="G47" s="120"/>
      <c r="H47" s="120"/>
      <c r="I47" s="120"/>
      <c r="J47" s="120"/>
      <c r="K47" s="120"/>
      <c r="L47" s="126"/>
      <c r="M47" s="138"/>
    </row>
    <row r="48" spans="1:13" s="100" customFormat="1" x14ac:dyDescent="0.35">
      <c r="A48" s="119" t="s">
        <v>7</v>
      </c>
      <c r="B48" s="125"/>
      <c r="C48" s="123"/>
      <c r="D48" s="123"/>
      <c r="E48" s="123"/>
      <c r="F48" s="139" t="s">
        <v>174</v>
      </c>
      <c r="G48" s="120"/>
      <c r="H48" s="120"/>
      <c r="I48" s="120"/>
      <c r="J48" s="120"/>
      <c r="K48" s="120"/>
      <c r="L48" s="126"/>
      <c r="M48" s="138"/>
    </row>
    <row r="49" spans="1:13" s="100" customFormat="1" ht="10.5" thickBot="1" x14ac:dyDescent="0.4">
      <c r="A49" s="119" t="s">
        <v>8</v>
      </c>
      <c r="B49" s="127"/>
      <c r="C49" s="124"/>
      <c r="D49" s="124"/>
      <c r="E49" s="124"/>
      <c r="F49" s="133" t="s">
        <v>147</v>
      </c>
      <c r="G49" s="121"/>
      <c r="H49" s="121"/>
      <c r="I49" s="121"/>
      <c r="J49" s="121"/>
      <c r="K49" s="121"/>
      <c r="L49" s="128"/>
      <c r="M49" s="138"/>
    </row>
    <row r="50" spans="1:13" s="100" customFormat="1" ht="13.5" customHeight="1" thickBot="1" x14ac:dyDescent="0.4">
      <c r="A50" s="119" t="s">
        <v>6</v>
      </c>
      <c r="B50" s="150">
        <f>1+MAX($B$13:B49)</f>
        <v>10</v>
      </c>
      <c r="C50" s="130" t="s">
        <v>175</v>
      </c>
      <c r="D50" s="130" t="s">
        <v>142</v>
      </c>
      <c r="E50" s="130" t="s">
        <v>143</v>
      </c>
      <c r="F50" s="131" t="s">
        <v>176</v>
      </c>
      <c r="G50" s="130" t="s">
        <v>145</v>
      </c>
      <c r="H50" s="134">
        <v>2</v>
      </c>
      <c r="I50" s="135"/>
      <c r="J50" s="134"/>
      <c r="K50" s="136"/>
      <c r="L50" s="160">
        <f>ROUND((ROUND(H50,3))*(ROUND(K50,2)),2)</f>
        <v>0</v>
      </c>
      <c r="M50" s="138"/>
    </row>
    <row r="51" spans="1:13" s="100" customFormat="1" x14ac:dyDescent="0.35">
      <c r="A51" s="119" t="s">
        <v>5</v>
      </c>
      <c r="B51" s="125"/>
      <c r="C51" s="123"/>
      <c r="D51" s="123"/>
      <c r="E51" s="123"/>
      <c r="F51" s="132"/>
      <c r="G51" s="120"/>
      <c r="H51" s="120"/>
      <c r="I51" s="120"/>
      <c r="J51" s="120"/>
      <c r="K51" s="120"/>
      <c r="L51" s="126"/>
      <c r="M51" s="138"/>
    </row>
    <row r="52" spans="1:13" s="100" customFormat="1" x14ac:dyDescent="0.35">
      <c r="A52" s="119" t="s">
        <v>7</v>
      </c>
      <c r="B52" s="125"/>
      <c r="C52" s="123"/>
      <c r="D52" s="123"/>
      <c r="E52" s="123"/>
      <c r="F52" s="139" t="s">
        <v>177</v>
      </c>
      <c r="G52" s="120"/>
      <c r="H52" s="120"/>
      <c r="I52" s="120"/>
      <c r="J52" s="120"/>
      <c r="K52" s="120"/>
      <c r="L52" s="126"/>
      <c r="M52" s="138"/>
    </row>
    <row r="53" spans="1:13" s="100" customFormat="1" ht="10.5" thickBot="1" x14ac:dyDescent="0.4">
      <c r="A53" s="119" t="s">
        <v>8</v>
      </c>
      <c r="B53" s="127"/>
      <c r="C53" s="124"/>
      <c r="D53" s="124"/>
      <c r="E53" s="124"/>
      <c r="F53" s="133" t="s">
        <v>147</v>
      </c>
      <c r="G53" s="121"/>
      <c r="H53" s="121"/>
      <c r="I53" s="121"/>
      <c r="J53" s="121"/>
      <c r="K53" s="121"/>
      <c r="L53" s="128"/>
      <c r="M53" s="138"/>
    </row>
    <row r="54" spans="1:13" s="100" customFormat="1" ht="13.5" customHeight="1" thickBot="1" x14ac:dyDescent="0.4">
      <c r="A54" s="119" t="s">
        <v>6</v>
      </c>
      <c r="B54" s="150">
        <f>1+MAX($B$13:B53)</f>
        <v>11</v>
      </c>
      <c r="C54" s="130" t="s">
        <v>178</v>
      </c>
      <c r="D54" s="130" t="s">
        <v>142</v>
      </c>
      <c r="E54" s="130" t="s">
        <v>143</v>
      </c>
      <c r="F54" s="131" t="s">
        <v>179</v>
      </c>
      <c r="G54" s="130" t="s">
        <v>145</v>
      </c>
      <c r="H54" s="134">
        <v>1</v>
      </c>
      <c r="I54" s="135"/>
      <c r="J54" s="134"/>
      <c r="K54" s="136"/>
      <c r="L54" s="160">
        <f>ROUND((ROUND(H54,3))*(ROUND(K54,2)),2)</f>
        <v>0</v>
      </c>
      <c r="M54" s="138"/>
    </row>
    <row r="55" spans="1:13" s="100" customFormat="1" x14ac:dyDescent="0.35">
      <c r="A55" s="119" t="s">
        <v>5</v>
      </c>
      <c r="B55" s="125"/>
      <c r="C55" s="123"/>
      <c r="D55" s="123"/>
      <c r="E55" s="123"/>
      <c r="F55" s="132"/>
      <c r="G55" s="120"/>
      <c r="H55" s="120"/>
      <c r="I55" s="120"/>
      <c r="J55" s="120"/>
      <c r="K55" s="120"/>
      <c r="L55" s="126"/>
      <c r="M55" s="138"/>
    </row>
    <row r="56" spans="1:13" s="100" customFormat="1" x14ac:dyDescent="0.35">
      <c r="A56" s="119" t="s">
        <v>7</v>
      </c>
      <c r="B56" s="125"/>
      <c r="C56" s="123"/>
      <c r="D56" s="123"/>
      <c r="E56" s="123"/>
      <c r="F56" s="139" t="s">
        <v>180</v>
      </c>
      <c r="G56" s="120"/>
      <c r="H56" s="120"/>
      <c r="I56" s="120"/>
      <c r="J56" s="120"/>
      <c r="K56" s="120"/>
      <c r="L56" s="126"/>
      <c r="M56" s="138"/>
    </row>
    <row r="57" spans="1:13" s="100" customFormat="1" ht="10.5" thickBot="1" x14ac:dyDescent="0.4">
      <c r="A57" s="119" t="s">
        <v>8</v>
      </c>
      <c r="B57" s="127"/>
      <c r="C57" s="124"/>
      <c r="D57" s="124"/>
      <c r="E57" s="124"/>
      <c r="F57" s="133" t="s">
        <v>147</v>
      </c>
      <c r="G57" s="121"/>
      <c r="H57" s="121"/>
      <c r="I57" s="121"/>
      <c r="J57" s="121"/>
      <c r="K57" s="121"/>
      <c r="L57" s="128"/>
      <c r="M57" s="138"/>
    </row>
    <row r="58" spans="1:13" s="100" customFormat="1" ht="13.5" customHeight="1" thickBot="1" x14ac:dyDescent="0.4">
      <c r="A58" s="119" t="s">
        <v>6</v>
      </c>
      <c r="B58" s="150">
        <f>1+MAX($B$13:B57)</f>
        <v>12</v>
      </c>
      <c r="C58" s="130" t="s">
        <v>181</v>
      </c>
      <c r="D58" s="130" t="s">
        <v>142</v>
      </c>
      <c r="E58" s="130" t="s">
        <v>143</v>
      </c>
      <c r="F58" s="131" t="s">
        <v>182</v>
      </c>
      <c r="G58" s="130" t="s">
        <v>145</v>
      </c>
      <c r="H58" s="134">
        <v>1</v>
      </c>
      <c r="I58" s="135"/>
      <c r="J58" s="134"/>
      <c r="K58" s="136"/>
      <c r="L58" s="160">
        <f>ROUND((ROUND(H58,3))*(ROUND(K58,2)),2)</f>
        <v>0</v>
      </c>
      <c r="M58" s="138"/>
    </row>
    <row r="59" spans="1:13" s="100" customFormat="1" x14ac:dyDescent="0.35">
      <c r="A59" s="119" t="s">
        <v>5</v>
      </c>
      <c r="B59" s="125"/>
      <c r="C59" s="123"/>
      <c r="D59" s="123"/>
      <c r="E59" s="123"/>
      <c r="F59" s="132"/>
      <c r="G59" s="120"/>
      <c r="H59" s="120"/>
      <c r="I59" s="120"/>
      <c r="J59" s="120"/>
      <c r="K59" s="120"/>
      <c r="L59" s="126"/>
      <c r="M59" s="138"/>
    </row>
    <row r="60" spans="1:13" s="100" customFormat="1" x14ac:dyDescent="0.35">
      <c r="A60" s="119" t="s">
        <v>7</v>
      </c>
      <c r="B60" s="125"/>
      <c r="C60" s="123"/>
      <c r="D60" s="123"/>
      <c r="E60" s="123"/>
      <c r="F60" s="139" t="s">
        <v>183</v>
      </c>
      <c r="G60" s="120"/>
      <c r="H60" s="120"/>
      <c r="I60" s="120"/>
      <c r="J60" s="120"/>
      <c r="K60" s="120"/>
      <c r="L60" s="126"/>
      <c r="M60" s="138"/>
    </row>
    <row r="61" spans="1:13" s="100" customFormat="1" ht="10.5" thickBot="1" x14ac:dyDescent="0.4">
      <c r="A61" s="119" t="s">
        <v>8</v>
      </c>
      <c r="B61" s="127"/>
      <c r="C61" s="124"/>
      <c r="D61" s="124"/>
      <c r="E61" s="124"/>
      <c r="F61" s="133" t="s">
        <v>147</v>
      </c>
      <c r="G61" s="121"/>
      <c r="H61" s="121"/>
      <c r="I61" s="121"/>
      <c r="J61" s="121"/>
      <c r="K61" s="121"/>
      <c r="L61" s="128"/>
      <c r="M61" s="138"/>
    </row>
    <row r="62" spans="1:13" s="100" customFormat="1" ht="13.5" customHeight="1" thickBot="1" x14ac:dyDescent="0.4">
      <c r="A62" s="119" t="s">
        <v>6</v>
      </c>
      <c r="B62" s="150">
        <f>1+MAX($B$13:B61)</f>
        <v>13</v>
      </c>
      <c r="C62" s="130" t="s">
        <v>184</v>
      </c>
      <c r="D62" s="130" t="s">
        <v>142</v>
      </c>
      <c r="E62" s="130" t="s">
        <v>143</v>
      </c>
      <c r="F62" s="131" t="s">
        <v>185</v>
      </c>
      <c r="G62" s="130" t="s">
        <v>145</v>
      </c>
      <c r="H62" s="134">
        <v>12</v>
      </c>
      <c r="I62" s="135"/>
      <c r="J62" s="134"/>
      <c r="K62" s="136"/>
      <c r="L62" s="160">
        <f>ROUND((ROUND(H62,3))*(ROUND(K62,2)),2)</f>
        <v>0</v>
      </c>
      <c r="M62" s="138"/>
    </row>
    <row r="63" spans="1:13" s="100" customFormat="1" x14ac:dyDescent="0.35">
      <c r="A63" s="119" t="s">
        <v>5</v>
      </c>
      <c r="B63" s="125"/>
      <c r="C63" s="123"/>
      <c r="D63" s="123"/>
      <c r="E63" s="123"/>
      <c r="F63" s="132"/>
      <c r="G63" s="120"/>
      <c r="H63" s="120"/>
      <c r="I63" s="120"/>
      <c r="J63" s="120"/>
      <c r="K63" s="120"/>
      <c r="L63" s="126"/>
      <c r="M63" s="138"/>
    </row>
    <row r="64" spans="1:13" s="100" customFormat="1" x14ac:dyDescent="0.35">
      <c r="A64" s="119" t="s">
        <v>7</v>
      </c>
      <c r="B64" s="125"/>
      <c r="C64" s="123"/>
      <c r="D64" s="123"/>
      <c r="E64" s="123"/>
      <c r="F64" s="139" t="s">
        <v>186</v>
      </c>
      <c r="G64" s="120"/>
      <c r="H64" s="120"/>
      <c r="I64" s="120"/>
      <c r="J64" s="120"/>
      <c r="K64" s="120"/>
      <c r="L64" s="126"/>
      <c r="M64" s="138"/>
    </row>
    <row r="65" spans="1:13" s="100" customFormat="1" ht="10.5" thickBot="1" x14ac:dyDescent="0.4">
      <c r="A65" s="119" t="s">
        <v>8</v>
      </c>
      <c r="B65" s="127"/>
      <c r="C65" s="124"/>
      <c r="D65" s="124"/>
      <c r="E65" s="124"/>
      <c r="F65" s="133" t="s">
        <v>147</v>
      </c>
      <c r="G65" s="121"/>
      <c r="H65" s="121"/>
      <c r="I65" s="121"/>
      <c r="J65" s="121"/>
      <c r="K65" s="121"/>
      <c r="L65" s="128"/>
      <c r="M65" s="138"/>
    </row>
    <row r="66" spans="1:13" s="100" customFormat="1" ht="13.5" customHeight="1" thickBot="1" x14ac:dyDescent="0.4">
      <c r="A66" s="119" t="s">
        <v>6</v>
      </c>
      <c r="B66" s="150">
        <f>1+MAX($B$13:B65)</f>
        <v>14</v>
      </c>
      <c r="C66" s="130" t="s">
        <v>187</v>
      </c>
      <c r="D66" s="130" t="s">
        <v>142</v>
      </c>
      <c r="E66" s="130" t="s">
        <v>143</v>
      </c>
      <c r="F66" s="131" t="s">
        <v>188</v>
      </c>
      <c r="G66" s="130" t="s">
        <v>145</v>
      </c>
      <c r="H66" s="134">
        <v>4</v>
      </c>
      <c r="I66" s="135"/>
      <c r="J66" s="134"/>
      <c r="K66" s="136"/>
      <c r="L66" s="160">
        <f>ROUND((ROUND(H66,3))*(ROUND(K66,2)),2)</f>
        <v>0</v>
      </c>
      <c r="M66" s="138"/>
    </row>
    <row r="67" spans="1:13" s="100" customFormat="1" x14ac:dyDescent="0.35">
      <c r="A67" s="119" t="s">
        <v>5</v>
      </c>
      <c r="B67" s="125"/>
      <c r="C67" s="123"/>
      <c r="D67" s="123"/>
      <c r="E67" s="123"/>
      <c r="F67" s="132"/>
      <c r="G67" s="120"/>
      <c r="H67" s="120"/>
      <c r="I67" s="120"/>
      <c r="J67" s="120"/>
      <c r="K67" s="120"/>
      <c r="L67" s="126"/>
      <c r="M67" s="138"/>
    </row>
    <row r="68" spans="1:13" s="100" customFormat="1" x14ac:dyDescent="0.35">
      <c r="A68" s="119" t="s">
        <v>7</v>
      </c>
      <c r="B68" s="125"/>
      <c r="C68" s="123"/>
      <c r="D68" s="123"/>
      <c r="E68" s="123"/>
      <c r="F68" s="139" t="s">
        <v>189</v>
      </c>
      <c r="G68" s="120"/>
      <c r="H68" s="120"/>
      <c r="I68" s="120"/>
      <c r="J68" s="120"/>
      <c r="K68" s="120"/>
      <c r="L68" s="126"/>
      <c r="M68" s="138"/>
    </row>
    <row r="69" spans="1:13" s="100" customFormat="1" ht="10.5" thickBot="1" x14ac:dyDescent="0.4">
      <c r="A69" s="119" t="s">
        <v>8</v>
      </c>
      <c r="B69" s="127"/>
      <c r="C69" s="124"/>
      <c r="D69" s="124"/>
      <c r="E69" s="124"/>
      <c r="F69" s="133" t="s">
        <v>147</v>
      </c>
      <c r="G69" s="121"/>
      <c r="H69" s="121"/>
      <c r="I69" s="121"/>
      <c r="J69" s="121"/>
      <c r="K69" s="121"/>
      <c r="L69" s="128"/>
      <c r="M69" s="138"/>
    </row>
    <row r="70" spans="1:13" s="100" customFormat="1" ht="13.5" customHeight="1" thickBot="1" x14ac:dyDescent="0.4">
      <c r="A70" s="119" t="s">
        <v>6</v>
      </c>
      <c r="B70" s="150">
        <f>1+MAX($B$13:B69)</f>
        <v>15</v>
      </c>
      <c r="C70" s="130" t="s">
        <v>190</v>
      </c>
      <c r="D70" s="130" t="s">
        <v>142</v>
      </c>
      <c r="E70" s="130" t="s">
        <v>143</v>
      </c>
      <c r="F70" s="131" t="s">
        <v>191</v>
      </c>
      <c r="G70" s="130" t="s">
        <v>145</v>
      </c>
      <c r="H70" s="134">
        <v>16</v>
      </c>
      <c r="I70" s="135"/>
      <c r="J70" s="134"/>
      <c r="K70" s="136"/>
      <c r="L70" s="160">
        <f>ROUND((ROUND(H70,3))*(ROUND(K70,2)),2)</f>
        <v>0</v>
      </c>
      <c r="M70" s="138"/>
    </row>
    <row r="71" spans="1:13" s="100" customFormat="1" x14ac:dyDescent="0.35">
      <c r="A71" s="119" t="s">
        <v>5</v>
      </c>
      <c r="B71" s="125"/>
      <c r="C71" s="123"/>
      <c r="D71" s="123"/>
      <c r="E71" s="123"/>
      <c r="F71" s="132"/>
      <c r="G71" s="120"/>
      <c r="H71" s="120"/>
      <c r="I71" s="120"/>
      <c r="J71" s="120"/>
      <c r="K71" s="120"/>
      <c r="L71" s="126"/>
      <c r="M71" s="138"/>
    </row>
    <row r="72" spans="1:13" s="100" customFormat="1" x14ac:dyDescent="0.35">
      <c r="A72" s="119" t="s">
        <v>7</v>
      </c>
      <c r="B72" s="125"/>
      <c r="C72" s="123"/>
      <c r="D72" s="123"/>
      <c r="E72" s="123"/>
      <c r="F72" s="139" t="s">
        <v>192</v>
      </c>
      <c r="G72" s="120"/>
      <c r="H72" s="120"/>
      <c r="I72" s="120"/>
      <c r="J72" s="120"/>
      <c r="K72" s="120"/>
      <c r="L72" s="126"/>
      <c r="M72" s="138"/>
    </row>
    <row r="73" spans="1:13" s="100" customFormat="1" ht="10.5" thickBot="1" x14ac:dyDescent="0.4">
      <c r="A73" s="119" t="s">
        <v>8</v>
      </c>
      <c r="B73" s="127"/>
      <c r="C73" s="124"/>
      <c r="D73" s="124"/>
      <c r="E73" s="124"/>
      <c r="F73" s="133" t="s">
        <v>147</v>
      </c>
      <c r="G73" s="121"/>
      <c r="H73" s="121"/>
      <c r="I73" s="121"/>
      <c r="J73" s="121"/>
      <c r="K73" s="121"/>
      <c r="L73" s="128"/>
      <c r="M73" s="138"/>
    </row>
    <row r="74" spans="1:13" s="100" customFormat="1" ht="13.5" customHeight="1" thickBot="1" x14ac:dyDescent="0.4">
      <c r="A74" s="119" t="s">
        <v>6</v>
      </c>
      <c r="B74" s="150">
        <f>1+MAX($B$13:B73)</f>
        <v>16</v>
      </c>
      <c r="C74" s="130" t="s">
        <v>193</v>
      </c>
      <c r="D74" s="130" t="s">
        <v>142</v>
      </c>
      <c r="E74" s="130" t="s">
        <v>143</v>
      </c>
      <c r="F74" s="131" t="s">
        <v>194</v>
      </c>
      <c r="G74" s="130" t="s">
        <v>145</v>
      </c>
      <c r="H74" s="134">
        <v>10</v>
      </c>
      <c r="I74" s="135"/>
      <c r="J74" s="134"/>
      <c r="K74" s="136"/>
      <c r="L74" s="160">
        <f>ROUND((ROUND(H74,3))*(ROUND(K74,2)),2)</f>
        <v>0</v>
      </c>
      <c r="M74" s="138"/>
    </row>
    <row r="75" spans="1:13" s="100" customFormat="1" x14ac:dyDescent="0.35">
      <c r="A75" s="119" t="s">
        <v>5</v>
      </c>
      <c r="B75" s="125"/>
      <c r="C75" s="123"/>
      <c r="D75" s="123"/>
      <c r="E75" s="123"/>
      <c r="F75" s="132"/>
      <c r="G75" s="120"/>
      <c r="H75" s="120"/>
      <c r="I75" s="120"/>
      <c r="J75" s="120"/>
      <c r="K75" s="120"/>
      <c r="L75" s="126"/>
      <c r="M75" s="138"/>
    </row>
    <row r="76" spans="1:13" s="100" customFormat="1" x14ac:dyDescent="0.35">
      <c r="A76" s="119" t="s">
        <v>7</v>
      </c>
      <c r="B76" s="125"/>
      <c r="C76" s="123"/>
      <c r="D76" s="123"/>
      <c r="E76" s="123"/>
      <c r="F76" s="139" t="s">
        <v>195</v>
      </c>
      <c r="G76" s="120"/>
      <c r="H76" s="120"/>
      <c r="I76" s="120"/>
      <c r="J76" s="120"/>
      <c r="K76" s="120"/>
      <c r="L76" s="126"/>
      <c r="M76" s="138"/>
    </row>
    <row r="77" spans="1:13" s="100" customFormat="1" ht="10.5" thickBot="1" x14ac:dyDescent="0.4">
      <c r="A77" s="119" t="s">
        <v>8</v>
      </c>
      <c r="B77" s="127"/>
      <c r="C77" s="124"/>
      <c r="D77" s="124"/>
      <c r="E77" s="124"/>
      <c r="F77" s="133" t="s">
        <v>147</v>
      </c>
      <c r="G77" s="121"/>
      <c r="H77" s="121"/>
      <c r="I77" s="121"/>
      <c r="J77" s="121"/>
      <c r="K77" s="121"/>
      <c r="L77" s="128"/>
      <c r="M77" s="138"/>
    </row>
    <row r="78" spans="1:13" s="100" customFormat="1" ht="13.5" customHeight="1" thickBot="1" x14ac:dyDescent="0.4">
      <c r="A78" s="119" t="s">
        <v>6</v>
      </c>
      <c r="B78" s="150">
        <f>1+MAX($B$13:B77)</f>
        <v>17</v>
      </c>
      <c r="C78" s="130" t="s">
        <v>196</v>
      </c>
      <c r="D78" s="130" t="s">
        <v>142</v>
      </c>
      <c r="E78" s="130" t="s">
        <v>143</v>
      </c>
      <c r="F78" s="131" t="s">
        <v>197</v>
      </c>
      <c r="G78" s="130" t="s">
        <v>145</v>
      </c>
      <c r="H78" s="134">
        <v>10</v>
      </c>
      <c r="I78" s="135"/>
      <c r="J78" s="134"/>
      <c r="K78" s="136"/>
      <c r="L78" s="160">
        <f>ROUND((ROUND(H78,3))*(ROUND(K78,2)),2)</f>
        <v>0</v>
      </c>
      <c r="M78" s="138"/>
    </row>
    <row r="79" spans="1:13" s="100" customFormat="1" x14ac:dyDescent="0.35">
      <c r="A79" s="119" t="s">
        <v>5</v>
      </c>
      <c r="B79" s="125"/>
      <c r="C79" s="123"/>
      <c r="D79" s="123"/>
      <c r="E79" s="123"/>
      <c r="F79" s="132"/>
      <c r="G79" s="120"/>
      <c r="H79" s="120"/>
      <c r="I79" s="120"/>
      <c r="J79" s="120"/>
      <c r="K79" s="120"/>
      <c r="L79" s="126"/>
      <c r="M79" s="138"/>
    </row>
    <row r="80" spans="1:13" s="100" customFormat="1" x14ac:dyDescent="0.35">
      <c r="A80" s="119" t="s">
        <v>7</v>
      </c>
      <c r="B80" s="125"/>
      <c r="C80" s="123"/>
      <c r="D80" s="123"/>
      <c r="E80" s="123"/>
      <c r="F80" s="139" t="s">
        <v>198</v>
      </c>
      <c r="G80" s="120"/>
      <c r="H80" s="120"/>
      <c r="I80" s="120"/>
      <c r="J80" s="120"/>
      <c r="K80" s="120"/>
      <c r="L80" s="126"/>
      <c r="M80" s="138"/>
    </row>
    <row r="81" spans="1:13" s="100" customFormat="1" ht="10.5" thickBot="1" x14ac:dyDescent="0.4">
      <c r="A81" s="119" t="s">
        <v>8</v>
      </c>
      <c r="B81" s="127"/>
      <c r="C81" s="124"/>
      <c r="D81" s="124"/>
      <c r="E81" s="124"/>
      <c r="F81" s="133" t="s">
        <v>147</v>
      </c>
      <c r="G81" s="121"/>
      <c r="H81" s="121"/>
      <c r="I81" s="121"/>
      <c r="J81" s="121"/>
      <c r="K81" s="121"/>
      <c r="L81" s="128"/>
      <c r="M81" s="138"/>
    </row>
    <row r="82" spans="1:13" s="100" customFormat="1" ht="13.5" customHeight="1" thickBot="1" x14ac:dyDescent="0.4">
      <c r="A82" s="119" t="s">
        <v>6</v>
      </c>
      <c r="B82" s="150">
        <f>1+MAX($B$13:B81)</f>
        <v>18</v>
      </c>
      <c r="C82" s="130" t="s">
        <v>199</v>
      </c>
      <c r="D82" s="130" t="s">
        <v>142</v>
      </c>
      <c r="E82" s="130" t="s">
        <v>143</v>
      </c>
      <c r="F82" s="131" t="s">
        <v>200</v>
      </c>
      <c r="G82" s="130" t="s">
        <v>145</v>
      </c>
      <c r="H82" s="134">
        <v>4</v>
      </c>
      <c r="I82" s="135"/>
      <c r="J82" s="134"/>
      <c r="K82" s="136"/>
      <c r="L82" s="160">
        <f>ROUND((ROUND(H82,3))*(ROUND(K82,2)),2)</f>
        <v>0</v>
      </c>
      <c r="M82" s="138"/>
    </row>
    <row r="83" spans="1:13" s="100" customFormat="1" x14ac:dyDescent="0.35">
      <c r="A83" s="119" t="s">
        <v>5</v>
      </c>
      <c r="B83" s="125"/>
      <c r="C83" s="123"/>
      <c r="D83" s="123"/>
      <c r="E83" s="123"/>
      <c r="F83" s="132"/>
      <c r="G83" s="120"/>
      <c r="H83" s="120"/>
      <c r="I83" s="120"/>
      <c r="J83" s="120"/>
      <c r="K83" s="120"/>
      <c r="L83" s="126"/>
      <c r="M83" s="138"/>
    </row>
    <row r="84" spans="1:13" s="100" customFormat="1" x14ac:dyDescent="0.35">
      <c r="A84" s="119" t="s">
        <v>7</v>
      </c>
      <c r="B84" s="125"/>
      <c r="C84" s="123"/>
      <c r="D84" s="123"/>
      <c r="E84" s="123"/>
      <c r="F84" s="139" t="s">
        <v>201</v>
      </c>
      <c r="G84" s="120"/>
      <c r="H84" s="120"/>
      <c r="I84" s="120"/>
      <c r="J84" s="120"/>
      <c r="K84" s="120"/>
      <c r="L84" s="126"/>
      <c r="M84" s="138"/>
    </row>
    <row r="85" spans="1:13" s="100" customFormat="1" ht="10.5" thickBot="1" x14ac:dyDescent="0.4">
      <c r="A85" s="119" t="s">
        <v>8</v>
      </c>
      <c r="B85" s="127"/>
      <c r="C85" s="124"/>
      <c r="D85" s="124"/>
      <c r="E85" s="124"/>
      <c r="F85" s="133" t="s">
        <v>147</v>
      </c>
      <c r="G85" s="121"/>
      <c r="H85" s="121"/>
      <c r="I85" s="121"/>
      <c r="J85" s="121"/>
      <c r="K85" s="121"/>
      <c r="L85" s="128"/>
      <c r="M85" s="138"/>
    </row>
    <row r="86" spans="1:13" s="100" customFormat="1" ht="13.5" customHeight="1" thickBot="1" x14ac:dyDescent="0.4">
      <c r="A86" s="119" t="s">
        <v>6</v>
      </c>
      <c r="B86" s="150">
        <f>1+MAX($B$13:B85)</f>
        <v>19</v>
      </c>
      <c r="C86" s="130" t="s">
        <v>202</v>
      </c>
      <c r="D86" s="130" t="s">
        <v>142</v>
      </c>
      <c r="E86" s="130" t="s">
        <v>143</v>
      </c>
      <c r="F86" s="131" t="s">
        <v>203</v>
      </c>
      <c r="G86" s="130" t="s">
        <v>145</v>
      </c>
      <c r="H86" s="134">
        <v>4</v>
      </c>
      <c r="I86" s="135"/>
      <c r="J86" s="134"/>
      <c r="K86" s="136"/>
      <c r="L86" s="160">
        <f>ROUND((ROUND(H86,3))*(ROUND(K86,2)),2)</f>
        <v>0</v>
      </c>
      <c r="M86" s="138"/>
    </row>
    <row r="87" spans="1:13" s="100" customFormat="1" x14ac:dyDescent="0.35">
      <c r="A87" s="119" t="s">
        <v>5</v>
      </c>
      <c r="B87" s="125"/>
      <c r="C87" s="123"/>
      <c r="D87" s="123"/>
      <c r="E87" s="123"/>
      <c r="F87" s="132"/>
      <c r="G87" s="120"/>
      <c r="H87" s="120"/>
      <c r="I87" s="120"/>
      <c r="J87" s="120"/>
      <c r="K87" s="120"/>
      <c r="L87" s="126"/>
      <c r="M87" s="138"/>
    </row>
    <row r="88" spans="1:13" s="100" customFormat="1" x14ac:dyDescent="0.35">
      <c r="A88" s="119" t="s">
        <v>7</v>
      </c>
      <c r="B88" s="125"/>
      <c r="C88" s="123"/>
      <c r="D88" s="123"/>
      <c r="E88" s="123"/>
      <c r="F88" s="139" t="s">
        <v>204</v>
      </c>
      <c r="G88" s="120"/>
      <c r="H88" s="120"/>
      <c r="I88" s="120"/>
      <c r="J88" s="120"/>
      <c r="K88" s="120"/>
      <c r="L88" s="126"/>
      <c r="M88" s="138"/>
    </row>
    <row r="89" spans="1:13" s="100" customFormat="1" ht="10.5" thickBot="1" x14ac:dyDescent="0.4">
      <c r="A89" s="119" t="s">
        <v>8</v>
      </c>
      <c r="B89" s="127"/>
      <c r="C89" s="124"/>
      <c r="D89" s="124"/>
      <c r="E89" s="124"/>
      <c r="F89" s="133" t="s">
        <v>147</v>
      </c>
      <c r="G89" s="121"/>
      <c r="H89" s="121"/>
      <c r="I89" s="121"/>
      <c r="J89" s="121"/>
      <c r="K89" s="121"/>
      <c r="L89" s="128"/>
      <c r="M89" s="138"/>
    </row>
    <row r="90" spans="1:13" s="100" customFormat="1" ht="13.5" customHeight="1" thickBot="1" x14ac:dyDescent="0.4">
      <c r="A90" s="119" t="s">
        <v>6</v>
      </c>
      <c r="B90" s="150">
        <f>1+MAX($B$13:B89)</f>
        <v>20</v>
      </c>
      <c r="C90" s="130" t="s">
        <v>205</v>
      </c>
      <c r="D90" s="130" t="s">
        <v>142</v>
      </c>
      <c r="E90" s="130" t="s">
        <v>143</v>
      </c>
      <c r="F90" s="131" t="s">
        <v>206</v>
      </c>
      <c r="G90" s="130" t="s">
        <v>145</v>
      </c>
      <c r="H90" s="134">
        <v>4</v>
      </c>
      <c r="I90" s="135"/>
      <c r="J90" s="134"/>
      <c r="K90" s="136"/>
      <c r="L90" s="160">
        <f>ROUND((ROUND(H90,3))*(ROUND(K90,2)),2)</f>
        <v>0</v>
      </c>
      <c r="M90" s="138"/>
    </row>
    <row r="91" spans="1:13" s="100" customFormat="1" x14ac:dyDescent="0.35">
      <c r="A91" s="119" t="s">
        <v>5</v>
      </c>
      <c r="B91" s="125"/>
      <c r="C91" s="123"/>
      <c r="D91" s="123"/>
      <c r="E91" s="123"/>
      <c r="F91" s="132"/>
      <c r="G91" s="120"/>
      <c r="H91" s="120"/>
      <c r="I91" s="120"/>
      <c r="J91" s="120"/>
      <c r="K91" s="120"/>
      <c r="L91" s="126"/>
      <c r="M91" s="138"/>
    </row>
    <row r="92" spans="1:13" s="100" customFormat="1" x14ac:dyDescent="0.35">
      <c r="A92" s="119" t="s">
        <v>7</v>
      </c>
      <c r="B92" s="125"/>
      <c r="C92" s="123"/>
      <c r="D92" s="123"/>
      <c r="E92" s="123"/>
      <c r="F92" s="139" t="s">
        <v>207</v>
      </c>
      <c r="G92" s="120"/>
      <c r="H92" s="120"/>
      <c r="I92" s="120"/>
      <c r="J92" s="120"/>
      <c r="K92" s="120"/>
      <c r="L92" s="126"/>
      <c r="M92" s="138"/>
    </row>
    <row r="93" spans="1:13" s="100" customFormat="1" ht="10.5" thickBot="1" x14ac:dyDescent="0.4">
      <c r="A93" s="119" t="s">
        <v>8</v>
      </c>
      <c r="B93" s="127"/>
      <c r="C93" s="124"/>
      <c r="D93" s="124"/>
      <c r="E93" s="124"/>
      <c r="F93" s="133" t="s">
        <v>147</v>
      </c>
      <c r="G93" s="121"/>
      <c r="H93" s="121"/>
      <c r="I93" s="121"/>
      <c r="J93" s="121"/>
      <c r="K93" s="121"/>
      <c r="L93" s="128"/>
      <c r="M93" s="138"/>
    </row>
    <row r="94" spans="1:13" s="100" customFormat="1" ht="13.5" customHeight="1" thickBot="1" x14ac:dyDescent="0.4">
      <c r="A94" s="119" t="s">
        <v>6</v>
      </c>
      <c r="B94" s="150">
        <f>1+MAX($B$13:B93)</f>
        <v>21</v>
      </c>
      <c r="C94" s="130" t="s">
        <v>208</v>
      </c>
      <c r="D94" s="130" t="s">
        <v>142</v>
      </c>
      <c r="E94" s="130" t="s">
        <v>143</v>
      </c>
      <c r="F94" s="131" t="s">
        <v>209</v>
      </c>
      <c r="G94" s="130" t="s">
        <v>145</v>
      </c>
      <c r="H94" s="134">
        <v>4</v>
      </c>
      <c r="I94" s="135"/>
      <c r="J94" s="134"/>
      <c r="K94" s="136"/>
      <c r="L94" s="160">
        <f>ROUND((ROUND(H94,3))*(ROUND(K94,2)),2)</f>
        <v>0</v>
      </c>
      <c r="M94" s="138"/>
    </row>
    <row r="95" spans="1:13" s="100" customFormat="1" x14ac:dyDescent="0.35">
      <c r="A95" s="119" t="s">
        <v>5</v>
      </c>
      <c r="B95" s="125"/>
      <c r="C95" s="123"/>
      <c r="D95" s="123"/>
      <c r="E95" s="123"/>
      <c r="F95" s="132"/>
      <c r="G95" s="120"/>
      <c r="H95" s="120"/>
      <c r="I95" s="120"/>
      <c r="J95" s="120"/>
      <c r="K95" s="120"/>
      <c r="L95" s="126"/>
      <c r="M95" s="138"/>
    </row>
    <row r="96" spans="1:13" s="100" customFormat="1" x14ac:dyDescent="0.35">
      <c r="A96" s="119" t="s">
        <v>7</v>
      </c>
      <c r="B96" s="125"/>
      <c r="C96" s="123"/>
      <c r="D96" s="123"/>
      <c r="E96" s="123"/>
      <c r="F96" s="139" t="s">
        <v>210</v>
      </c>
      <c r="G96" s="120"/>
      <c r="H96" s="120"/>
      <c r="I96" s="120"/>
      <c r="J96" s="120"/>
      <c r="K96" s="120"/>
      <c r="L96" s="126"/>
      <c r="M96" s="138"/>
    </row>
    <row r="97" spans="1:13" s="100" customFormat="1" ht="10.5" thickBot="1" x14ac:dyDescent="0.4">
      <c r="A97" s="119" t="s">
        <v>8</v>
      </c>
      <c r="B97" s="127"/>
      <c r="C97" s="124"/>
      <c r="D97" s="124"/>
      <c r="E97" s="124"/>
      <c r="F97" s="133" t="s">
        <v>147</v>
      </c>
      <c r="G97" s="121"/>
      <c r="H97" s="121"/>
      <c r="I97" s="121"/>
      <c r="J97" s="121"/>
      <c r="K97" s="121"/>
      <c r="L97" s="128"/>
      <c r="M97" s="138"/>
    </row>
    <row r="98" spans="1:13" s="100" customFormat="1" ht="13.5" customHeight="1" thickBot="1" x14ac:dyDescent="0.4">
      <c r="A98" s="119" t="s">
        <v>6</v>
      </c>
      <c r="B98" s="150">
        <f>1+MAX($B$13:B97)</f>
        <v>22</v>
      </c>
      <c r="C98" s="130" t="s">
        <v>211</v>
      </c>
      <c r="D98" s="130" t="s">
        <v>142</v>
      </c>
      <c r="E98" s="130" t="s">
        <v>143</v>
      </c>
      <c r="F98" s="131" t="s">
        <v>212</v>
      </c>
      <c r="G98" s="130" t="s">
        <v>145</v>
      </c>
      <c r="H98" s="134">
        <v>4</v>
      </c>
      <c r="I98" s="135"/>
      <c r="J98" s="134"/>
      <c r="K98" s="136"/>
      <c r="L98" s="160">
        <f>ROUND((ROUND(H98,3))*(ROUND(K98,2)),2)</f>
        <v>0</v>
      </c>
      <c r="M98" s="138"/>
    </row>
    <row r="99" spans="1:13" s="100" customFormat="1" x14ac:dyDescent="0.35">
      <c r="A99" s="119" t="s">
        <v>5</v>
      </c>
      <c r="B99" s="125"/>
      <c r="C99" s="123"/>
      <c r="D99" s="123"/>
      <c r="E99" s="123"/>
      <c r="F99" s="132"/>
      <c r="G99" s="120"/>
      <c r="H99" s="120"/>
      <c r="I99" s="120"/>
      <c r="J99" s="120"/>
      <c r="K99" s="120"/>
      <c r="L99" s="126"/>
      <c r="M99" s="138"/>
    </row>
    <row r="100" spans="1:13" s="100" customFormat="1" x14ac:dyDescent="0.35">
      <c r="A100" s="119" t="s">
        <v>7</v>
      </c>
      <c r="B100" s="125"/>
      <c r="C100" s="123"/>
      <c r="D100" s="123"/>
      <c r="E100" s="123"/>
      <c r="F100" s="139" t="s">
        <v>213</v>
      </c>
      <c r="G100" s="120"/>
      <c r="H100" s="120"/>
      <c r="I100" s="120"/>
      <c r="J100" s="120"/>
      <c r="K100" s="120"/>
      <c r="L100" s="126"/>
      <c r="M100" s="138"/>
    </row>
    <row r="101" spans="1:13" s="100" customFormat="1" ht="10.5" thickBot="1" x14ac:dyDescent="0.4">
      <c r="A101" s="119" t="s">
        <v>8</v>
      </c>
      <c r="B101" s="127"/>
      <c r="C101" s="124"/>
      <c r="D101" s="124"/>
      <c r="E101" s="124"/>
      <c r="F101" s="133" t="s">
        <v>147</v>
      </c>
      <c r="G101" s="121"/>
      <c r="H101" s="121"/>
      <c r="I101" s="121"/>
      <c r="J101" s="121"/>
      <c r="K101" s="121"/>
      <c r="L101" s="128"/>
      <c r="M101" s="138"/>
    </row>
    <row r="102" spans="1:13" s="100" customFormat="1" ht="13.5" customHeight="1" thickBot="1" x14ac:dyDescent="0.4">
      <c r="A102" s="119" t="s">
        <v>6</v>
      </c>
      <c r="B102" s="150">
        <f>1+MAX($B$13:B101)</f>
        <v>23</v>
      </c>
      <c r="C102" s="130" t="s">
        <v>214</v>
      </c>
      <c r="D102" s="130" t="s">
        <v>142</v>
      </c>
      <c r="E102" s="130" t="s">
        <v>143</v>
      </c>
      <c r="F102" s="131" t="s">
        <v>215</v>
      </c>
      <c r="G102" s="130" t="s">
        <v>145</v>
      </c>
      <c r="H102" s="134">
        <v>4</v>
      </c>
      <c r="I102" s="135"/>
      <c r="J102" s="134"/>
      <c r="K102" s="136"/>
      <c r="L102" s="160">
        <f>ROUND((ROUND(H102,3))*(ROUND(K102,2)),2)</f>
        <v>0</v>
      </c>
      <c r="M102" s="138"/>
    </row>
    <row r="103" spans="1:13" s="100" customFormat="1" x14ac:dyDescent="0.35">
      <c r="A103" s="119" t="s">
        <v>5</v>
      </c>
      <c r="B103" s="125"/>
      <c r="C103" s="123"/>
      <c r="D103" s="123"/>
      <c r="E103" s="123"/>
      <c r="F103" s="132"/>
      <c r="G103" s="120"/>
      <c r="H103" s="120"/>
      <c r="I103" s="120"/>
      <c r="J103" s="120"/>
      <c r="K103" s="120"/>
      <c r="L103" s="126"/>
      <c r="M103" s="138"/>
    </row>
    <row r="104" spans="1:13" s="100" customFormat="1" x14ac:dyDescent="0.35">
      <c r="A104" s="119" t="s">
        <v>7</v>
      </c>
      <c r="B104" s="125"/>
      <c r="C104" s="123"/>
      <c r="D104" s="123"/>
      <c r="E104" s="123"/>
      <c r="F104" s="139" t="s">
        <v>216</v>
      </c>
      <c r="G104" s="120"/>
      <c r="H104" s="120"/>
      <c r="I104" s="120"/>
      <c r="J104" s="120"/>
      <c r="K104" s="120"/>
      <c r="L104" s="126"/>
      <c r="M104" s="138"/>
    </row>
    <row r="105" spans="1:13" s="100" customFormat="1" ht="10.5" thickBot="1" x14ac:dyDescent="0.4">
      <c r="A105" s="119" t="s">
        <v>8</v>
      </c>
      <c r="B105" s="127"/>
      <c r="C105" s="124"/>
      <c r="D105" s="124"/>
      <c r="E105" s="124"/>
      <c r="F105" s="133" t="s">
        <v>147</v>
      </c>
      <c r="G105" s="121"/>
      <c r="H105" s="121"/>
      <c r="I105" s="121"/>
      <c r="J105" s="121"/>
      <c r="K105" s="121"/>
      <c r="L105" s="128"/>
      <c r="M105" s="138"/>
    </row>
    <row r="106" spans="1:13" s="100" customFormat="1" ht="13.5" customHeight="1" thickBot="1" x14ac:dyDescent="0.4">
      <c r="A106" s="119" t="s">
        <v>6</v>
      </c>
      <c r="B106" s="150">
        <f>1+MAX($B$13:B105)</f>
        <v>24</v>
      </c>
      <c r="C106" s="130" t="s">
        <v>217</v>
      </c>
      <c r="D106" s="130" t="s">
        <v>142</v>
      </c>
      <c r="E106" s="130" t="s">
        <v>143</v>
      </c>
      <c r="F106" s="131" t="s">
        <v>218</v>
      </c>
      <c r="G106" s="130" t="s">
        <v>145</v>
      </c>
      <c r="H106" s="134">
        <v>2</v>
      </c>
      <c r="I106" s="135"/>
      <c r="J106" s="134"/>
      <c r="K106" s="136"/>
      <c r="L106" s="160">
        <f>ROUND((ROUND(H106,3))*(ROUND(K106,2)),2)</f>
        <v>0</v>
      </c>
      <c r="M106" s="138"/>
    </row>
    <row r="107" spans="1:13" s="100" customFormat="1" x14ac:dyDescent="0.35">
      <c r="A107" s="119" t="s">
        <v>5</v>
      </c>
      <c r="B107" s="125"/>
      <c r="C107" s="123"/>
      <c r="D107" s="123"/>
      <c r="E107" s="123"/>
      <c r="F107" s="132"/>
      <c r="G107" s="120"/>
      <c r="H107" s="120"/>
      <c r="I107" s="120"/>
      <c r="J107" s="120"/>
      <c r="K107" s="120"/>
      <c r="L107" s="126"/>
      <c r="M107" s="138"/>
    </row>
    <row r="108" spans="1:13" s="100" customFormat="1" x14ac:dyDescent="0.35">
      <c r="A108" s="119" t="s">
        <v>7</v>
      </c>
      <c r="B108" s="125"/>
      <c r="C108" s="123"/>
      <c r="D108" s="123"/>
      <c r="E108" s="123"/>
      <c r="F108" s="139" t="s">
        <v>219</v>
      </c>
      <c r="G108" s="120"/>
      <c r="H108" s="120"/>
      <c r="I108" s="120"/>
      <c r="J108" s="120"/>
      <c r="K108" s="120"/>
      <c r="L108" s="126"/>
      <c r="M108" s="138"/>
    </row>
    <row r="109" spans="1:13" s="100" customFormat="1" ht="10.5" thickBot="1" x14ac:dyDescent="0.4">
      <c r="A109" s="119" t="s">
        <v>8</v>
      </c>
      <c r="B109" s="127"/>
      <c r="C109" s="124"/>
      <c r="D109" s="124"/>
      <c r="E109" s="124"/>
      <c r="F109" s="133" t="s">
        <v>147</v>
      </c>
      <c r="G109" s="121"/>
      <c r="H109" s="121"/>
      <c r="I109" s="121"/>
      <c r="J109" s="121"/>
      <c r="K109" s="121"/>
      <c r="L109" s="128"/>
      <c r="M109" s="138"/>
    </row>
    <row r="110" spans="1:13" s="100" customFormat="1" ht="13.5" customHeight="1" thickBot="1" x14ac:dyDescent="0.4">
      <c r="A110" s="119" t="s">
        <v>6</v>
      </c>
      <c r="B110" s="150">
        <f>1+MAX($B$13:B109)</f>
        <v>25</v>
      </c>
      <c r="C110" s="130" t="s">
        <v>220</v>
      </c>
      <c r="D110" s="130" t="s">
        <v>142</v>
      </c>
      <c r="E110" s="130" t="s">
        <v>143</v>
      </c>
      <c r="F110" s="131" t="s">
        <v>221</v>
      </c>
      <c r="G110" s="130" t="s">
        <v>145</v>
      </c>
      <c r="H110" s="134">
        <v>2</v>
      </c>
      <c r="I110" s="135"/>
      <c r="J110" s="134"/>
      <c r="K110" s="136"/>
      <c r="L110" s="160">
        <f>ROUND((ROUND(H110,3))*(ROUND(K110,2)),2)</f>
        <v>0</v>
      </c>
      <c r="M110" s="138"/>
    </row>
    <row r="111" spans="1:13" s="100" customFormat="1" x14ac:dyDescent="0.35">
      <c r="A111" s="119" t="s">
        <v>5</v>
      </c>
      <c r="B111" s="125"/>
      <c r="C111" s="123"/>
      <c r="D111" s="123"/>
      <c r="E111" s="123"/>
      <c r="F111" s="132"/>
      <c r="G111" s="120"/>
      <c r="H111" s="120"/>
      <c r="I111" s="120"/>
      <c r="J111" s="120"/>
      <c r="K111" s="120"/>
      <c r="L111" s="126"/>
      <c r="M111" s="138"/>
    </row>
    <row r="112" spans="1:13" s="100" customFormat="1" x14ac:dyDescent="0.35">
      <c r="A112" s="119" t="s">
        <v>7</v>
      </c>
      <c r="B112" s="125"/>
      <c r="C112" s="123"/>
      <c r="D112" s="123"/>
      <c r="E112" s="123"/>
      <c r="F112" s="139" t="s">
        <v>222</v>
      </c>
      <c r="G112" s="120"/>
      <c r="H112" s="120"/>
      <c r="I112" s="120"/>
      <c r="J112" s="120"/>
      <c r="K112" s="120"/>
      <c r="L112" s="126"/>
      <c r="M112" s="138"/>
    </row>
    <row r="113" spans="1:13" s="100" customFormat="1" ht="10.5" thickBot="1" x14ac:dyDescent="0.4">
      <c r="A113" s="119" t="s">
        <v>8</v>
      </c>
      <c r="B113" s="127"/>
      <c r="C113" s="124"/>
      <c r="D113" s="124"/>
      <c r="E113" s="124"/>
      <c r="F113" s="133" t="s">
        <v>147</v>
      </c>
      <c r="G113" s="121"/>
      <c r="H113" s="121"/>
      <c r="I113" s="121"/>
      <c r="J113" s="121"/>
      <c r="K113" s="121"/>
      <c r="L113" s="128"/>
      <c r="M113" s="138"/>
    </row>
    <row r="114" spans="1:13" s="100" customFormat="1" ht="13.5" customHeight="1" thickBot="1" x14ac:dyDescent="0.4">
      <c r="A114" s="119" t="s">
        <v>6</v>
      </c>
      <c r="B114" s="150">
        <f>1+MAX($B$13:B113)</f>
        <v>26</v>
      </c>
      <c r="C114" s="130" t="s">
        <v>223</v>
      </c>
      <c r="D114" s="130" t="s">
        <v>142</v>
      </c>
      <c r="E114" s="130" t="s">
        <v>143</v>
      </c>
      <c r="F114" s="131" t="s">
        <v>224</v>
      </c>
      <c r="G114" s="130" t="s">
        <v>145</v>
      </c>
      <c r="H114" s="134">
        <v>4</v>
      </c>
      <c r="I114" s="135"/>
      <c r="J114" s="134"/>
      <c r="K114" s="136"/>
      <c r="L114" s="160">
        <f>ROUND((ROUND(H114,3))*(ROUND(K114,2)),2)</f>
        <v>0</v>
      </c>
      <c r="M114" s="138"/>
    </row>
    <row r="115" spans="1:13" s="100" customFormat="1" x14ac:dyDescent="0.35">
      <c r="A115" s="119" t="s">
        <v>5</v>
      </c>
      <c r="B115" s="125"/>
      <c r="C115" s="123"/>
      <c r="D115" s="123"/>
      <c r="E115" s="123"/>
      <c r="F115" s="132"/>
      <c r="G115" s="120"/>
      <c r="H115" s="120"/>
      <c r="I115" s="120"/>
      <c r="J115" s="120"/>
      <c r="K115" s="120"/>
      <c r="L115" s="126"/>
      <c r="M115" s="138"/>
    </row>
    <row r="116" spans="1:13" s="100" customFormat="1" x14ac:dyDescent="0.35">
      <c r="A116" s="119" t="s">
        <v>7</v>
      </c>
      <c r="B116" s="125"/>
      <c r="C116" s="123"/>
      <c r="D116" s="123"/>
      <c r="E116" s="123"/>
      <c r="F116" s="139" t="s">
        <v>225</v>
      </c>
      <c r="G116" s="120"/>
      <c r="H116" s="120"/>
      <c r="I116" s="120"/>
      <c r="J116" s="120"/>
      <c r="K116" s="120"/>
      <c r="L116" s="126"/>
      <c r="M116" s="138"/>
    </row>
    <row r="117" spans="1:13" s="100" customFormat="1" ht="10.5" thickBot="1" x14ac:dyDescent="0.4">
      <c r="A117" s="119" t="s">
        <v>8</v>
      </c>
      <c r="B117" s="127"/>
      <c r="C117" s="124"/>
      <c r="D117" s="124"/>
      <c r="E117" s="124"/>
      <c r="F117" s="133" t="s">
        <v>147</v>
      </c>
      <c r="G117" s="121"/>
      <c r="H117" s="121"/>
      <c r="I117" s="121"/>
      <c r="J117" s="121"/>
      <c r="K117" s="121"/>
      <c r="L117" s="128"/>
      <c r="M117" s="138"/>
    </row>
    <row r="118" spans="1:13" s="100" customFormat="1" ht="13.5" customHeight="1" thickBot="1" x14ac:dyDescent="0.4">
      <c r="A118" s="119" t="s">
        <v>6</v>
      </c>
      <c r="B118" s="150">
        <f>1+MAX($B$13:B117)</f>
        <v>27</v>
      </c>
      <c r="C118" s="130" t="s">
        <v>226</v>
      </c>
      <c r="D118" s="130" t="s">
        <v>142</v>
      </c>
      <c r="E118" s="130" t="s">
        <v>143</v>
      </c>
      <c r="F118" s="131" t="s">
        <v>227</v>
      </c>
      <c r="G118" s="130" t="s">
        <v>145</v>
      </c>
      <c r="H118" s="134">
        <v>4</v>
      </c>
      <c r="I118" s="135"/>
      <c r="J118" s="134"/>
      <c r="K118" s="136"/>
      <c r="L118" s="160">
        <f>ROUND((ROUND(H118,3))*(ROUND(K118,2)),2)</f>
        <v>0</v>
      </c>
      <c r="M118" s="138"/>
    </row>
    <row r="119" spans="1:13" s="100" customFormat="1" x14ac:dyDescent="0.35">
      <c r="A119" s="119" t="s">
        <v>5</v>
      </c>
      <c r="B119" s="125"/>
      <c r="C119" s="123"/>
      <c r="D119" s="123"/>
      <c r="E119" s="123"/>
      <c r="F119" s="132"/>
      <c r="G119" s="120"/>
      <c r="H119" s="120"/>
      <c r="I119" s="120"/>
      <c r="J119" s="120"/>
      <c r="K119" s="120"/>
      <c r="L119" s="126"/>
      <c r="M119" s="138"/>
    </row>
    <row r="120" spans="1:13" s="100" customFormat="1" x14ac:dyDescent="0.35">
      <c r="A120" s="119" t="s">
        <v>7</v>
      </c>
      <c r="B120" s="125"/>
      <c r="C120" s="123"/>
      <c r="D120" s="123"/>
      <c r="E120" s="123"/>
      <c r="F120" s="139" t="s">
        <v>228</v>
      </c>
      <c r="G120" s="120"/>
      <c r="H120" s="120"/>
      <c r="I120" s="120"/>
      <c r="J120" s="120"/>
      <c r="K120" s="120"/>
      <c r="L120" s="126"/>
      <c r="M120" s="138"/>
    </row>
    <row r="121" spans="1:13" s="100" customFormat="1" ht="10.5" thickBot="1" x14ac:dyDescent="0.4">
      <c r="A121" s="119" t="s">
        <v>8</v>
      </c>
      <c r="B121" s="127"/>
      <c r="C121" s="124"/>
      <c r="D121" s="124"/>
      <c r="E121" s="124"/>
      <c r="F121" s="133" t="s">
        <v>147</v>
      </c>
      <c r="G121" s="121"/>
      <c r="H121" s="121"/>
      <c r="I121" s="121"/>
      <c r="J121" s="121"/>
      <c r="K121" s="121"/>
      <c r="L121" s="128"/>
      <c r="M121" s="138"/>
    </row>
    <row r="122" spans="1:13" s="100" customFormat="1" ht="13.5" customHeight="1" thickBot="1" x14ac:dyDescent="0.4">
      <c r="A122" s="119" t="s">
        <v>6</v>
      </c>
      <c r="B122" s="150">
        <f>1+MAX($B$13:B121)</f>
        <v>28</v>
      </c>
      <c r="C122" s="130" t="s">
        <v>229</v>
      </c>
      <c r="D122" s="130" t="s">
        <v>142</v>
      </c>
      <c r="E122" s="130" t="s">
        <v>143</v>
      </c>
      <c r="F122" s="131" t="s">
        <v>230</v>
      </c>
      <c r="G122" s="130" t="s">
        <v>145</v>
      </c>
      <c r="H122" s="134">
        <v>4</v>
      </c>
      <c r="I122" s="135"/>
      <c r="J122" s="134"/>
      <c r="K122" s="136"/>
      <c r="L122" s="160">
        <f>ROUND((ROUND(H122,3))*(ROUND(K122,2)),2)</f>
        <v>0</v>
      </c>
      <c r="M122" s="138"/>
    </row>
    <row r="123" spans="1:13" s="100" customFormat="1" x14ac:dyDescent="0.35">
      <c r="A123" s="119" t="s">
        <v>5</v>
      </c>
      <c r="B123" s="125"/>
      <c r="C123" s="123"/>
      <c r="D123" s="123"/>
      <c r="E123" s="123"/>
      <c r="F123" s="132"/>
      <c r="G123" s="120"/>
      <c r="H123" s="120"/>
      <c r="I123" s="120"/>
      <c r="J123" s="120"/>
      <c r="K123" s="120"/>
      <c r="L123" s="126"/>
      <c r="M123" s="138"/>
    </row>
    <row r="124" spans="1:13" s="100" customFormat="1" x14ac:dyDescent="0.35">
      <c r="A124" s="119" t="s">
        <v>7</v>
      </c>
      <c r="B124" s="125"/>
      <c r="C124" s="123"/>
      <c r="D124" s="123"/>
      <c r="E124" s="123"/>
      <c r="F124" s="139" t="s">
        <v>231</v>
      </c>
      <c r="G124" s="120"/>
      <c r="H124" s="120"/>
      <c r="I124" s="120"/>
      <c r="J124" s="120"/>
      <c r="K124" s="120"/>
      <c r="L124" s="126"/>
      <c r="M124" s="138"/>
    </row>
    <row r="125" spans="1:13" s="100" customFormat="1" ht="10.5" thickBot="1" x14ac:dyDescent="0.4">
      <c r="A125" s="119" t="s">
        <v>8</v>
      </c>
      <c r="B125" s="127"/>
      <c r="C125" s="124"/>
      <c r="D125" s="124"/>
      <c r="E125" s="124"/>
      <c r="F125" s="133" t="s">
        <v>147</v>
      </c>
      <c r="G125" s="121"/>
      <c r="H125" s="121"/>
      <c r="I125" s="121"/>
      <c r="J125" s="121"/>
      <c r="K125" s="121"/>
      <c r="L125" s="128"/>
      <c r="M125" s="138"/>
    </row>
    <row r="126" spans="1:13" s="100" customFormat="1" ht="13.5" customHeight="1" thickBot="1" x14ac:dyDescent="0.4">
      <c r="A126" s="119" t="s">
        <v>6</v>
      </c>
      <c r="B126" s="150">
        <f>1+MAX($B$13:B125)</f>
        <v>29</v>
      </c>
      <c r="C126" s="130" t="s">
        <v>232</v>
      </c>
      <c r="D126" s="130" t="s">
        <v>142</v>
      </c>
      <c r="E126" s="130" t="s">
        <v>152</v>
      </c>
      <c r="F126" s="131" t="s">
        <v>233</v>
      </c>
      <c r="G126" s="130" t="s">
        <v>145</v>
      </c>
      <c r="H126" s="134">
        <v>3</v>
      </c>
      <c r="I126" s="135"/>
      <c r="J126" s="134"/>
      <c r="K126" s="136"/>
      <c r="L126" s="160">
        <f>ROUND((ROUND(H126,3))*(ROUND(K126,2)),2)</f>
        <v>0</v>
      </c>
      <c r="M126" s="118"/>
    </row>
    <row r="127" spans="1:13" s="100" customFormat="1" ht="14.5" x14ac:dyDescent="0.35">
      <c r="A127" s="119" t="s">
        <v>5</v>
      </c>
      <c r="B127" s="125"/>
      <c r="C127" s="123"/>
      <c r="D127" s="123"/>
      <c r="E127" s="123"/>
      <c r="F127" s="132"/>
      <c r="G127" s="120"/>
      <c r="H127" s="120"/>
      <c r="I127" s="120"/>
      <c r="J127" s="120"/>
      <c r="K127" s="120"/>
      <c r="L127" s="126"/>
      <c r="M127" s="118"/>
    </row>
    <row r="128" spans="1:13" s="100" customFormat="1" ht="14.5" x14ac:dyDescent="0.35">
      <c r="A128" s="119" t="s">
        <v>7</v>
      </c>
      <c r="B128" s="125"/>
      <c r="C128" s="123"/>
      <c r="D128" s="123"/>
      <c r="E128" s="123"/>
      <c r="F128" s="139" t="s">
        <v>234</v>
      </c>
      <c r="G128" s="120"/>
      <c r="H128" s="120"/>
      <c r="I128" s="120"/>
      <c r="J128" s="120"/>
      <c r="K128" s="120"/>
      <c r="L128" s="126"/>
      <c r="M128" s="118"/>
    </row>
    <row r="129" spans="1:13" s="100" customFormat="1" ht="83.25" customHeight="1" thickBot="1" x14ac:dyDescent="0.4">
      <c r="A129" s="119" t="s">
        <v>8</v>
      </c>
      <c r="B129" s="127"/>
      <c r="C129" s="124"/>
      <c r="D129" s="124"/>
      <c r="E129" s="124"/>
      <c r="F129" s="133" t="s">
        <v>156</v>
      </c>
      <c r="G129" s="121"/>
      <c r="H129" s="121"/>
      <c r="I129" s="121"/>
      <c r="J129" s="121"/>
      <c r="K129" s="121"/>
      <c r="L129" s="128"/>
      <c r="M129" s="118"/>
    </row>
    <row r="130" spans="1:13" s="100" customFormat="1" ht="13.5" customHeight="1" thickBot="1" x14ac:dyDescent="0.4">
      <c r="A130" s="119" t="s">
        <v>6</v>
      </c>
      <c r="B130" s="150">
        <f>1+MAX($B$13:B129)</f>
        <v>30</v>
      </c>
      <c r="C130" s="130" t="s">
        <v>235</v>
      </c>
      <c r="D130" s="130" t="s">
        <v>142</v>
      </c>
      <c r="E130" s="130" t="s">
        <v>143</v>
      </c>
      <c r="F130" s="131" t="s">
        <v>236</v>
      </c>
      <c r="G130" s="130" t="s">
        <v>145</v>
      </c>
      <c r="H130" s="134">
        <v>10</v>
      </c>
      <c r="I130" s="135"/>
      <c r="J130" s="134"/>
      <c r="K130" s="136"/>
      <c r="L130" s="160">
        <f>ROUND((ROUND(H130,3))*(ROUND(K130,2)),2)</f>
        <v>0</v>
      </c>
      <c r="M130" s="138"/>
    </row>
    <row r="131" spans="1:13" s="100" customFormat="1" x14ac:dyDescent="0.35">
      <c r="A131" s="119" t="s">
        <v>5</v>
      </c>
      <c r="B131" s="125"/>
      <c r="C131" s="123"/>
      <c r="D131" s="123"/>
      <c r="E131" s="123"/>
      <c r="F131" s="132"/>
      <c r="G131" s="120"/>
      <c r="H131" s="120"/>
      <c r="I131" s="120"/>
      <c r="J131" s="120"/>
      <c r="K131" s="120"/>
      <c r="L131" s="126"/>
      <c r="M131" s="138"/>
    </row>
    <row r="132" spans="1:13" s="100" customFormat="1" x14ac:dyDescent="0.35">
      <c r="A132" s="119" t="s">
        <v>7</v>
      </c>
      <c r="B132" s="125"/>
      <c r="C132" s="123"/>
      <c r="D132" s="123"/>
      <c r="E132" s="123"/>
      <c r="F132" s="139" t="s">
        <v>237</v>
      </c>
      <c r="G132" s="120"/>
      <c r="H132" s="120"/>
      <c r="I132" s="120"/>
      <c r="J132" s="120"/>
      <c r="K132" s="120"/>
      <c r="L132" s="126"/>
      <c r="M132" s="138"/>
    </row>
    <row r="133" spans="1:13" s="100" customFormat="1" ht="10.5" thickBot="1" x14ac:dyDescent="0.4">
      <c r="A133" s="119" t="s">
        <v>8</v>
      </c>
      <c r="B133" s="127"/>
      <c r="C133" s="124"/>
      <c r="D133" s="124"/>
      <c r="E133" s="124"/>
      <c r="F133" s="133" t="s">
        <v>147</v>
      </c>
      <c r="G133" s="121"/>
      <c r="H133" s="121"/>
      <c r="I133" s="121"/>
      <c r="J133" s="121"/>
      <c r="K133" s="121"/>
      <c r="L133" s="128"/>
      <c r="M133" s="138"/>
    </row>
    <row r="134" spans="1:13" s="100" customFormat="1" ht="13.5" customHeight="1" thickBot="1" x14ac:dyDescent="0.4">
      <c r="A134" s="119" t="s">
        <v>6</v>
      </c>
      <c r="B134" s="150">
        <f>1+MAX($B$13:B133)</f>
        <v>31</v>
      </c>
      <c r="C134" s="130" t="s">
        <v>238</v>
      </c>
      <c r="D134" s="130" t="s">
        <v>142</v>
      </c>
      <c r="E134" s="130" t="s">
        <v>143</v>
      </c>
      <c r="F134" s="131" t="s">
        <v>239</v>
      </c>
      <c r="G134" s="130" t="s">
        <v>145</v>
      </c>
      <c r="H134" s="134">
        <v>10</v>
      </c>
      <c r="I134" s="135"/>
      <c r="J134" s="134"/>
      <c r="K134" s="136"/>
      <c r="L134" s="160">
        <f>ROUND((ROUND(H134,3))*(ROUND(K134,2)),2)</f>
        <v>0</v>
      </c>
      <c r="M134" s="138"/>
    </row>
    <row r="135" spans="1:13" s="100" customFormat="1" x14ac:dyDescent="0.35">
      <c r="A135" s="119" t="s">
        <v>5</v>
      </c>
      <c r="B135" s="125"/>
      <c r="C135" s="123"/>
      <c r="D135" s="123"/>
      <c r="E135" s="123"/>
      <c r="F135" s="132"/>
      <c r="G135" s="120"/>
      <c r="H135" s="120"/>
      <c r="I135" s="120"/>
      <c r="J135" s="120"/>
      <c r="K135" s="120"/>
      <c r="L135" s="126"/>
      <c r="M135" s="138"/>
    </row>
    <row r="136" spans="1:13" s="100" customFormat="1" x14ac:dyDescent="0.35">
      <c r="A136" s="119" t="s">
        <v>7</v>
      </c>
      <c r="B136" s="125"/>
      <c r="C136" s="123"/>
      <c r="D136" s="123"/>
      <c r="E136" s="123"/>
      <c r="F136" s="139" t="s">
        <v>240</v>
      </c>
      <c r="G136" s="120"/>
      <c r="H136" s="120"/>
      <c r="I136" s="120"/>
      <c r="J136" s="120"/>
      <c r="K136" s="120"/>
      <c r="L136" s="126"/>
      <c r="M136" s="138"/>
    </row>
    <row r="137" spans="1:13" s="100" customFormat="1" ht="10.5" thickBot="1" x14ac:dyDescent="0.4">
      <c r="A137" s="119" t="s">
        <v>8</v>
      </c>
      <c r="B137" s="127"/>
      <c r="C137" s="124"/>
      <c r="D137" s="124"/>
      <c r="E137" s="124"/>
      <c r="F137" s="133" t="s">
        <v>147</v>
      </c>
      <c r="G137" s="121"/>
      <c r="H137" s="121"/>
      <c r="I137" s="121"/>
      <c r="J137" s="121"/>
      <c r="K137" s="121"/>
      <c r="L137" s="128"/>
      <c r="M137" s="138"/>
    </row>
    <row r="138" spans="1:13" s="100" customFormat="1" ht="13.5" customHeight="1" thickBot="1" x14ac:dyDescent="0.4">
      <c r="A138" s="119" t="s">
        <v>6</v>
      </c>
      <c r="B138" s="150">
        <f>1+MAX($B$13:B137)</f>
        <v>32</v>
      </c>
      <c r="C138" s="130" t="s">
        <v>241</v>
      </c>
      <c r="D138" s="130" t="s">
        <v>142</v>
      </c>
      <c r="E138" s="130" t="s">
        <v>143</v>
      </c>
      <c r="F138" s="131" t="s">
        <v>242</v>
      </c>
      <c r="G138" s="130" t="s">
        <v>243</v>
      </c>
      <c r="H138" s="134">
        <v>0.6</v>
      </c>
      <c r="I138" s="135"/>
      <c r="J138" s="134"/>
      <c r="K138" s="136"/>
      <c r="L138" s="160">
        <f>ROUND((ROUND(H138,3))*(ROUND(K138,2)),2)</f>
        <v>0</v>
      </c>
      <c r="M138" s="138"/>
    </row>
    <row r="139" spans="1:13" s="100" customFormat="1" x14ac:dyDescent="0.35">
      <c r="A139" s="119" t="s">
        <v>5</v>
      </c>
      <c r="B139" s="125"/>
      <c r="C139" s="123"/>
      <c r="D139" s="123"/>
      <c r="E139" s="123"/>
      <c r="F139" s="132"/>
      <c r="G139" s="120"/>
      <c r="H139" s="120"/>
      <c r="I139" s="120"/>
      <c r="J139" s="120"/>
      <c r="K139" s="120"/>
      <c r="L139" s="126"/>
      <c r="M139" s="138"/>
    </row>
    <row r="140" spans="1:13" s="100" customFormat="1" x14ac:dyDescent="0.35">
      <c r="A140" s="119" t="s">
        <v>7</v>
      </c>
      <c r="B140" s="125"/>
      <c r="C140" s="123"/>
      <c r="D140" s="123"/>
      <c r="E140" s="123"/>
      <c r="F140" s="139" t="s">
        <v>244</v>
      </c>
      <c r="G140" s="120"/>
      <c r="H140" s="120"/>
      <c r="I140" s="120"/>
      <c r="J140" s="120"/>
      <c r="K140" s="120"/>
      <c r="L140" s="126"/>
      <c r="M140" s="138"/>
    </row>
    <row r="141" spans="1:13" s="100" customFormat="1" ht="10.5" thickBot="1" x14ac:dyDescent="0.4">
      <c r="A141" s="119" t="s">
        <v>8</v>
      </c>
      <c r="B141" s="127"/>
      <c r="C141" s="124"/>
      <c r="D141" s="124"/>
      <c r="E141" s="124"/>
      <c r="F141" s="133" t="s">
        <v>147</v>
      </c>
      <c r="G141" s="121"/>
      <c r="H141" s="121"/>
      <c r="I141" s="121"/>
      <c r="J141" s="121"/>
      <c r="K141" s="121"/>
      <c r="L141" s="128"/>
      <c r="M141" s="138"/>
    </row>
    <row r="142" spans="1:13" s="100" customFormat="1" ht="13.5" customHeight="1" thickBot="1" x14ac:dyDescent="0.4">
      <c r="A142" s="119" t="s">
        <v>6</v>
      </c>
      <c r="B142" s="150">
        <f>1+MAX($B$13:B141)</f>
        <v>33</v>
      </c>
      <c r="C142" s="130" t="s">
        <v>245</v>
      </c>
      <c r="D142" s="130" t="s">
        <v>142</v>
      </c>
      <c r="E142" s="130" t="s">
        <v>143</v>
      </c>
      <c r="F142" s="131" t="s">
        <v>246</v>
      </c>
      <c r="G142" s="130" t="s">
        <v>243</v>
      </c>
      <c r="H142" s="134">
        <v>0.6</v>
      </c>
      <c r="I142" s="135"/>
      <c r="J142" s="134"/>
      <c r="K142" s="136"/>
      <c r="L142" s="160">
        <f>ROUND((ROUND(H142,3))*(ROUND(K142,2)),2)</f>
        <v>0</v>
      </c>
      <c r="M142" s="138"/>
    </row>
    <row r="143" spans="1:13" s="100" customFormat="1" x14ac:dyDescent="0.35">
      <c r="A143" s="119" t="s">
        <v>5</v>
      </c>
      <c r="B143" s="125"/>
      <c r="C143" s="123"/>
      <c r="D143" s="123"/>
      <c r="E143" s="123"/>
      <c r="F143" s="132"/>
      <c r="G143" s="120"/>
      <c r="H143" s="120"/>
      <c r="I143" s="120"/>
      <c r="J143" s="120"/>
      <c r="K143" s="120"/>
      <c r="L143" s="126"/>
      <c r="M143" s="138"/>
    </row>
    <row r="144" spans="1:13" s="100" customFormat="1" x14ac:dyDescent="0.35">
      <c r="A144" s="119" t="s">
        <v>7</v>
      </c>
      <c r="B144" s="125"/>
      <c r="C144" s="123"/>
      <c r="D144" s="123"/>
      <c r="E144" s="123"/>
      <c r="F144" s="139" t="s">
        <v>247</v>
      </c>
      <c r="G144" s="120"/>
      <c r="H144" s="120"/>
      <c r="I144" s="120"/>
      <c r="J144" s="120"/>
      <c r="K144" s="120"/>
      <c r="L144" s="126"/>
      <c r="M144" s="138"/>
    </row>
    <row r="145" spans="1:13" s="100" customFormat="1" ht="10.5" thickBot="1" x14ac:dyDescent="0.4">
      <c r="A145" s="119" t="s">
        <v>8</v>
      </c>
      <c r="B145" s="127"/>
      <c r="C145" s="124"/>
      <c r="D145" s="124"/>
      <c r="E145" s="124"/>
      <c r="F145" s="133" t="s">
        <v>147</v>
      </c>
      <c r="G145" s="121"/>
      <c r="H145" s="121"/>
      <c r="I145" s="121"/>
      <c r="J145" s="121"/>
      <c r="K145" s="121"/>
      <c r="L145" s="128"/>
      <c r="M145" s="138"/>
    </row>
    <row r="146" spans="1:13" s="100" customFormat="1" ht="13.5" customHeight="1" thickBot="1" x14ac:dyDescent="0.4">
      <c r="A146" s="119" t="s">
        <v>6</v>
      </c>
      <c r="B146" s="150">
        <f>1+MAX($B$13:B145)</f>
        <v>34</v>
      </c>
      <c r="C146" s="130" t="s">
        <v>248</v>
      </c>
      <c r="D146" s="130" t="s">
        <v>142</v>
      </c>
      <c r="E146" s="130" t="s">
        <v>143</v>
      </c>
      <c r="F146" s="131" t="s">
        <v>249</v>
      </c>
      <c r="G146" s="130" t="s">
        <v>243</v>
      </c>
      <c r="H146" s="134">
        <v>1.4</v>
      </c>
      <c r="I146" s="135"/>
      <c r="J146" s="134"/>
      <c r="K146" s="136"/>
      <c r="L146" s="160">
        <f>ROUND((ROUND(H146,3))*(ROUND(K146,2)),2)</f>
        <v>0</v>
      </c>
      <c r="M146" s="138"/>
    </row>
    <row r="147" spans="1:13" s="100" customFormat="1" x14ac:dyDescent="0.35">
      <c r="A147" s="119" t="s">
        <v>5</v>
      </c>
      <c r="B147" s="125"/>
      <c r="C147" s="123"/>
      <c r="D147" s="123"/>
      <c r="E147" s="123"/>
      <c r="F147" s="132"/>
      <c r="G147" s="120"/>
      <c r="H147" s="120"/>
      <c r="I147" s="120"/>
      <c r="J147" s="120"/>
      <c r="K147" s="120"/>
      <c r="L147" s="126"/>
      <c r="M147" s="138"/>
    </row>
    <row r="148" spans="1:13" s="100" customFormat="1" x14ac:dyDescent="0.35">
      <c r="A148" s="119" t="s">
        <v>7</v>
      </c>
      <c r="B148" s="125"/>
      <c r="C148" s="123"/>
      <c r="D148" s="123"/>
      <c r="E148" s="123"/>
      <c r="F148" s="139" t="s">
        <v>250</v>
      </c>
      <c r="G148" s="120"/>
      <c r="H148" s="120"/>
      <c r="I148" s="120"/>
      <c r="J148" s="120"/>
      <c r="K148" s="120"/>
      <c r="L148" s="126"/>
      <c r="M148" s="138"/>
    </row>
    <row r="149" spans="1:13" s="100" customFormat="1" ht="10.5" thickBot="1" x14ac:dyDescent="0.4">
      <c r="A149" s="119" t="s">
        <v>8</v>
      </c>
      <c r="B149" s="127"/>
      <c r="C149" s="124"/>
      <c r="D149" s="124"/>
      <c r="E149" s="124"/>
      <c r="F149" s="133" t="s">
        <v>147</v>
      </c>
      <c r="G149" s="121"/>
      <c r="H149" s="121"/>
      <c r="I149" s="121"/>
      <c r="J149" s="121"/>
      <c r="K149" s="121"/>
      <c r="L149" s="128"/>
      <c r="M149" s="138"/>
    </row>
    <row r="150" spans="1:13" s="100" customFormat="1" ht="13.5" customHeight="1" thickBot="1" x14ac:dyDescent="0.4">
      <c r="A150" s="119" t="s">
        <v>6</v>
      </c>
      <c r="B150" s="150">
        <f>1+MAX($B$13:B149)</f>
        <v>35</v>
      </c>
      <c r="C150" s="130" t="s">
        <v>251</v>
      </c>
      <c r="D150" s="130" t="s">
        <v>142</v>
      </c>
      <c r="E150" s="130" t="s">
        <v>143</v>
      </c>
      <c r="F150" s="131" t="s">
        <v>252</v>
      </c>
      <c r="G150" s="130" t="s">
        <v>118</v>
      </c>
      <c r="H150" s="134">
        <v>700</v>
      </c>
      <c r="I150" s="135"/>
      <c r="J150" s="134"/>
      <c r="K150" s="136"/>
      <c r="L150" s="160">
        <f>ROUND((ROUND(H150,3))*(ROUND(K150,2)),2)</f>
        <v>0</v>
      </c>
      <c r="M150" s="138"/>
    </row>
    <row r="151" spans="1:13" s="100" customFormat="1" x14ac:dyDescent="0.35">
      <c r="A151" s="119" t="s">
        <v>5</v>
      </c>
      <c r="B151" s="125"/>
      <c r="C151" s="123"/>
      <c r="D151" s="123"/>
      <c r="E151" s="123"/>
      <c r="F151" s="132"/>
      <c r="G151" s="120"/>
      <c r="H151" s="120"/>
      <c r="I151" s="120"/>
      <c r="J151" s="120"/>
      <c r="K151" s="120"/>
      <c r="L151" s="126"/>
      <c r="M151" s="138"/>
    </row>
    <row r="152" spans="1:13" s="100" customFormat="1" x14ac:dyDescent="0.35">
      <c r="A152" s="119" t="s">
        <v>7</v>
      </c>
      <c r="B152" s="125"/>
      <c r="C152" s="123"/>
      <c r="D152" s="123"/>
      <c r="E152" s="123"/>
      <c r="F152" s="139" t="s">
        <v>253</v>
      </c>
      <c r="G152" s="120"/>
      <c r="H152" s="120"/>
      <c r="I152" s="120"/>
      <c r="J152" s="120"/>
      <c r="K152" s="120"/>
      <c r="L152" s="126"/>
      <c r="M152" s="138"/>
    </row>
    <row r="153" spans="1:13" s="100" customFormat="1" ht="10.5" thickBot="1" x14ac:dyDescent="0.4">
      <c r="A153" s="119" t="s">
        <v>8</v>
      </c>
      <c r="B153" s="127"/>
      <c r="C153" s="124"/>
      <c r="D153" s="124"/>
      <c r="E153" s="124"/>
      <c r="F153" s="133" t="s">
        <v>147</v>
      </c>
      <c r="G153" s="121"/>
      <c r="H153" s="121"/>
      <c r="I153" s="121"/>
      <c r="J153" s="121"/>
      <c r="K153" s="121"/>
      <c r="L153" s="128"/>
      <c r="M153" s="138"/>
    </row>
    <row r="154" spans="1:13" s="100" customFormat="1" ht="13.5" customHeight="1" thickBot="1" x14ac:dyDescent="0.4">
      <c r="A154" s="119" t="s">
        <v>6</v>
      </c>
      <c r="B154" s="150">
        <f>1+MAX($B$13:B153)</f>
        <v>36</v>
      </c>
      <c r="C154" s="130" t="s">
        <v>254</v>
      </c>
      <c r="D154" s="130" t="s">
        <v>142</v>
      </c>
      <c r="E154" s="130" t="s">
        <v>143</v>
      </c>
      <c r="F154" s="131" t="s">
        <v>255</v>
      </c>
      <c r="G154" s="130" t="s">
        <v>145</v>
      </c>
      <c r="H154" s="134">
        <v>2</v>
      </c>
      <c r="I154" s="135"/>
      <c r="J154" s="134"/>
      <c r="K154" s="136"/>
      <c r="L154" s="160">
        <f>ROUND((ROUND(H154,3))*(ROUND(K154,2)),2)</f>
        <v>0</v>
      </c>
      <c r="M154" s="138"/>
    </row>
    <row r="155" spans="1:13" s="100" customFormat="1" x14ac:dyDescent="0.35">
      <c r="A155" s="119" t="s">
        <v>5</v>
      </c>
      <c r="B155" s="125"/>
      <c r="C155" s="123"/>
      <c r="D155" s="123"/>
      <c r="E155" s="123"/>
      <c r="F155" s="132"/>
      <c r="G155" s="120"/>
      <c r="H155" s="120"/>
      <c r="I155" s="120"/>
      <c r="J155" s="120"/>
      <c r="K155" s="120"/>
      <c r="L155" s="126"/>
      <c r="M155" s="138"/>
    </row>
    <row r="156" spans="1:13" s="100" customFormat="1" x14ac:dyDescent="0.35">
      <c r="A156" s="119" t="s">
        <v>7</v>
      </c>
      <c r="B156" s="125"/>
      <c r="C156" s="123"/>
      <c r="D156" s="123"/>
      <c r="E156" s="123"/>
      <c r="F156" s="139" t="s">
        <v>256</v>
      </c>
      <c r="G156" s="120"/>
      <c r="H156" s="120"/>
      <c r="I156" s="120"/>
      <c r="J156" s="120"/>
      <c r="K156" s="120"/>
      <c r="L156" s="126"/>
      <c r="M156" s="138"/>
    </row>
    <row r="157" spans="1:13" s="100" customFormat="1" ht="10.5" thickBot="1" x14ac:dyDescent="0.4">
      <c r="A157" s="119" t="s">
        <v>8</v>
      </c>
      <c r="B157" s="127"/>
      <c r="C157" s="124"/>
      <c r="D157" s="124"/>
      <c r="E157" s="124"/>
      <c r="F157" s="133" t="s">
        <v>147</v>
      </c>
      <c r="G157" s="121"/>
      <c r="H157" s="121"/>
      <c r="I157" s="121"/>
      <c r="J157" s="121"/>
      <c r="K157" s="121"/>
      <c r="L157" s="128"/>
      <c r="M157" s="138"/>
    </row>
    <row r="158" spans="1:13" s="100" customFormat="1" ht="13.5" customHeight="1" thickBot="1" x14ac:dyDescent="0.4">
      <c r="A158" s="119" t="s">
        <v>6</v>
      </c>
      <c r="B158" s="150">
        <f>1+MAX($B$13:B157)</f>
        <v>37</v>
      </c>
      <c r="C158" s="130" t="s">
        <v>257</v>
      </c>
      <c r="D158" s="130" t="s">
        <v>142</v>
      </c>
      <c r="E158" s="130" t="s">
        <v>143</v>
      </c>
      <c r="F158" s="131" t="s">
        <v>258</v>
      </c>
      <c r="G158" s="130" t="s">
        <v>145</v>
      </c>
      <c r="H158" s="134">
        <v>2</v>
      </c>
      <c r="I158" s="135"/>
      <c r="J158" s="134"/>
      <c r="K158" s="136"/>
      <c r="L158" s="160">
        <f>ROUND((ROUND(H158,3))*(ROUND(K158,2)),2)</f>
        <v>0</v>
      </c>
      <c r="M158" s="138"/>
    </row>
    <row r="159" spans="1:13" s="100" customFormat="1" x14ac:dyDescent="0.35">
      <c r="A159" s="119" t="s">
        <v>5</v>
      </c>
      <c r="B159" s="125"/>
      <c r="C159" s="123"/>
      <c r="D159" s="123"/>
      <c r="E159" s="123"/>
      <c r="F159" s="132"/>
      <c r="G159" s="120"/>
      <c r="H159" s="120"/>
      <c r="I159" s="120"/>
      <c r="J159" s="120"/>
      <c r="K159" s="120"/>
      <c r="L159" s="126"/>
      <c r="M159" s="138"/>
    </row>
    <row r="160" spans="1:13" s="100" customFormat="1" x14ac:dyDescent="0.35">
      <c r="A160" s="119" t="s">
        <v>7</v>
      </c>
      <c r="B160" s="125"/>
      <c r="C160" s="123"/>
      <c r="D160" s="123"/>
      <c r="E160" s="123"/>
      <c r="F160" s="139" t="s">
        <v>259</v>
      </c>
      <c r="G160" s="120"/>
      <c r="H160" s="120"/>
      <c r="I160" s="120"/>
      <c r="J160" s="120"/>
      <c r="K160" s="120"/>
      <c r="L160" s="126"/>
      <c r="M160" s="138"/>
    </row>
    <row r="161" spans="1:13" s="100" customFormat="1" ht="10.5" thickBot="1" x14ac:dyDescent="0.4">
      <c r="A161" s="119" t="s">
        <v>8</v>
      </c>
      <c r="B161" s="127"/>
      <c r="C161" s="124"/>
      <c r="D161" s="124"/>
      <c r="E161" s="124"/>
      <c r="F161" s="133" t="s">
        <v>147</v>
      </c>
      <c r="G161" s="121"/>
      <c r="H161" s="121"/>
      <c r="I161" s="121"/>
      <c r="J161" s="121"/>
      <c r="K161" s="121"/>
      <c r="L161" s="128"/>
      <c r="M161" s="138"/>
    </row>
    <row r="162" spans="1:13" s="100" customFormat="1" ht="13.5" customHeight="1" thickBot="1" x14ac:dyDescent="0.4">
      <c r="A162" s="119" t="s">
        <v>6</v>
      </c>
      <c r="B162" s="150">
        <f>1+MAX($B$13:B161)</f>
        <v>38</v>
      </c>
      <c r="C162" s="130" t="s">
        <v>260</v>
      </c>
      <c r="D162" s="130" t="s">
        <v>142</v>
      </c>
      <c r="E162" s="130" t="s">
        <v>143</v>
      </c>
      <c r="F162" s="131" t="s">
        <v>261</v>
      </c>
      <c r="G162" s="130" t="s">
        <v>118</v>
      </c>
      <c r="H162" s="134">
        <v>320</v>
      </c>
      <c r="I162" s="135"/>
      <c r="J162" s="134"/>
      <c r="K162" s="136"/>
      <c r="L162" s="160">
        <f>ROUND((ROUND(H162,3))*(ROUND(K162,2)),2)</f>
        <v>0</v>
      </c>
      <c r="M162" s="138"/>
    </row>
    <row r="163" spans="1:13" s="100" customFormat="1" x14ac:dyDescent="0.35">
      <c r="A163" s="119" t="s">
        <v>5</v>
      </c>
      <c r="B163" s="125"/>
      <c r="C163" s="123"/>
      <c r="D163" s="123"/>
      <c r="E163" s="123"/>
      <c r="F163" s="132"/>
      <c r="G163" s="120"/>
      <c r="H163" s="120"/>
      <c r="I163" s="120"/>
      <c r="J163" s="120"/>
      <c r="K163" s="120"/>
      <c r="L163" s="126"/>
      <c r="M163" s="138"/>
    </row>
    <row r="164" spans="1:13" s="100" customFormat="1" x14ac:dyDescent="0.35">
      <c r="A164" s="119" t="s">
        <v>7</v>
      </c>
      <c r="B164" s="125"/>
      <c r="C164" s="123"/>
      <c r="D164" s="123"/>
      <c r="E164" s="123"/>
      <c r="F164" s="139" t="s">
        <v>262</v>
      </c>
      <c r="G164" s="120"/>
      <c r="H164" s="120"/>
      <c r="I164" s="120"/>
      <c r="J164" s="120"/>
      <c r="K164" s="120"/>
      <c r="L164" s="126"/>
      <c r="M164" s="138"/>
    </row>
    <row r="165" spans="1:13" s="100" customFormat="1" ht="10.5" thickBot="1" x14ac:dyDescent="0.4">
      <c r="A165" s="119" t="s">
        <v>8</v>
      </c>
      <c r="B165" s="127"/>
      <c r="C165" s="124"/>
      <c r="D165" s="124"/>
      <c r="E165" s="124"/>
      <c r="F165" s="133" t="s">
        <v>147</v>
      </c>
      <c r="G165" s="121"/>
      <c r="H165" s="121"/>
      <c r="I165" s="121"/>
      <c r="J165" s="121"/>
      <c r="K165" s="121"/>
      <c r="L165" s="128"/>
      <c r="M165" s="138"/>
    </row>
    <row r="166" spans="1:13" s="100" customFormat="1" ht="13.5" customHeight="1" thickBot="1" x14ac:dyDescent="0.4">
      <c r="A166" s="119" t="s">
        <v>6</v>
      </c>
      <c r="B166" s="150">
        <f>1+MAX($B$13:B165)</f>
        <v>39</v>
      </c>
      <c r="C166" s="130" t="s">
        <v>263</v>
      </c>
      <c r="D166" s="130" t="s">
        <v>142</v>
      </c>
      <c r="E166" s="130" t="s">
        <v>143</v>
      </c>
      <c r="F166" s="131" t="s">
        <v>264</v>
      </c>
      <c r="G166" s="130" t="s">
        <v>118</v>
      </c>
      <c r="H166" s="134">
        <v>320</v>
      </c>
      <c r="I166" s="135"/>
      <c r="J166" s="134"/>
      <c r="K166" s="136"/>
      <c r="L166" s="160">
        <f>ROUND((ROUND(H166,3))*(ROUND(K166,2)),2)</f>
        <v>0</v>
      </c>
      <c r="M166" s="138"/>
    </row>
    <row r="167" spans="1:13" s="100" customFormat="1" x14ac:dyDescent="0.35">
      <c r="A167" s="119" t="s">
        <v>5</v>
      </c>
      <c r="B167" s="125"/>
      <c r="C167" s="123"/>
      <c r="D167" s="123"/>
      <c r="E167" s="123"/>
      <c r="F167" s="132"/>
      <c r="G167" s="120"/>
      <c r="H167" s="120"/>
      <c r="I167" s="120"/>
      <c r="J167" s="120"/>
      <c r="K167" s="120"/>
      <c r="L167" s="126"/>
      <c r="M167" s="138"/>
    </row>
    <row r="168" spans="1:13" s="100" customFormat="1" x14ac:dyDescent="0.35">
      <c r="A168" s="119" t="s">
        <v>7</v>
      </c>
      <c r="B168" s="125"/>
      <c r="C168" s="123"/>
      <c r="D168" s="123"/>
      <c r="E168" s="123"/>
      <c r="F168" s="139" t="s">
        <v>265</v>
      </c>
      <c r="G168" s="120"/>
      <c r="H168" s="120"/>
      <c r="I168" s="120"/>
      <c r="J168" s="120"/>
      <c r="K168" s="120"/>
      <c r="L168" s="126"/>
      <c r="M168" s="138"/>
    </row>
    <row r="169" spans="1:13" s="100" customFormat="1" ht="10.5" thickBot="1" x14ac:dyDescent="0.4">
      <c r="A169" s="119" t="s">
        <v>8</v>
      </c>
      <c r="B169" s="127"/>
      <c r="C169" s="124"/>
      <c r="D169" s="124"/>
      <c r="E169" s="124"/>
      <c r="F169" s="133" t="s">
        <v>147</v>
      </c>
      <c r="G169" s="121"/>
      <c r="H169" s="121"/>
      <c r="I169" s="121"/>
      <c r="J169" s="121"/>
      <c r="K169" s="121"/>
      <c r="L169" s="128"/>
      <c r="M169" s="138"/>
    </row>
    <row r="170" spans="1:13" s="100" customFormat="1" ht="13.5" customHeight="1" thickBot="1" x14ac:dyDescent="0.4">
      <c r="A170" s="119" t="s">
        <v>6</v>
      </c>
      <c r="B170" s="150">
        <f>1+MAX($B$13:B169)</f>
        <v>40</v>
      </c>
      <c r="C170" s="130" t="s">
        <v>266</v>
      </c>
      <c r="D170" s="130" t="s">
        <v>142</v>
      </c>
      <c r="E170" s="130" t="s">
        <v>143</v>
      </c>
      <c r="F170" s="131" t="s">
        <v>267</v>
      </c>
      <c r="G170" s="130" t="s">
        <v>118</v>
      </c>
      <c r="H170" s="134">
        <v>40</v>
      </c>
      <c r="I170" s="135"/>
      <c r="J170" s="134"/>
      <c r="K170" s="136"/>
      <c r="L170" s="160">
        <f>ROUND((ROUND(H170,3))*(ROUND(K170,2)),2)</f>
        <v>0</v>
      </c>
      <c r="M170" s="138"/>
    </row>
    <row r="171" spans="1:13" s="100" customFormat="1" x14ac:dyDescent="0.35">
      <c r="A171" s="119" t="s">
        <v>5</v>
      </c>
      <c r="B171" s="125"/>
      <c r="C171" s="123"/>
      <c r="D171" s="123"/>
      <c r="E171" s="123"/>
      <c r="F171" s="132"/>
      <c r="G171" s="120"/>
      <c r="H171" s="120"/>
      <c r="I171" s="120"/>
      <c r="J171" s="120"/>
      <c r="K171" s="120"/>
      <c r="L171" s="126"/>
      <c r="M171" s="138"/>
    </row>
    <row r="172" spans="1:13" s="100" customFormat="1" x14ac:dyDescent="0.35">
      <c r="A172" s="119" t="s">
        <v>7</v>
      </c>
      <c r="B172" s="125"/>
      <c r="C172" s="123"/>
      <c r="D172" s="123"/>
      <c r="E172" s="123"/>
      <c r="F172" s="139" t="s">
        <v>268</v>
      </c>
      <c r="G172" s="120"/>
      <c r="H172" s="120"/>
      <c r="I172" s="120"/>
      <c r="J172" s="120"/>
      <c r="K172" s="120"/>
      <c r="L172" s="126"/>
      <c r="M172" s="138"/>
    </row>
    <row r="173" spans="1:13" s="100" customFormat="1" ht="10.5" thickBot="1" x14ac:dyDescent="0.4">
      <c r="A173" s="119" t="s">
        <v>8</v>
      </c>
      <c r="B173" s="127"/>
      <c r="C173" s="124"/>
      <c r="D173" s="124"/>
      <c r="E173" s="124"/>
      <c r="F173" s="133" t="s">
        <v>147</v>
      </c>
      <c r="G173" s="121"/>
      <c r="H173" s="121"/>
      <c r="I173" s="121"/>
      <c r="J173" s="121"/>
      <c r="K173" s="121"/>
      <c r="L173" s="128"/>
      <c r="M173" s="138"/>
    </row>
    <row r="174" spans="1:13" s="100" customFormat="1" ht="13.5" customHeight="1" thickBot="1" x14ac:dyDescent="0.4">
      <c r="A174" s="119" t="s">
        <v>6</v>
      </c>
      <c r="B174" s="150">
        <f>1+MAX($B$13:B173)</f>
        <v>41</v>
      </c>
      <c r="C174" s="130" t="s">
        <v>269</v>
      </c>
      <c r="D174" s="130" t="s">
        <v>142</v>
      </c>
      <c r="E174" s="130" t="s">
        <v>143</v>
      </c>
      <c r="F174" s="131" t="s">
        <v>270</v>
      </c>
      <c r="G174" s="130" t="s">
        <v>145</v>
      </c>
      <c r="H174" s="134">
        <v>6</v>
      </c>
      <c r="I174" s="135"/>
      <c r="J174" s="134"/>
      <c r="K174" s="136"/>
      <c r="L174" s="160">
        <f>ROUND((ROUND(H174,3))*(ROUND(K174,2)),2)</f>
        <v>0</v>
      </c>
      <c r="M174" s="138"/>
    </row>
    <row r="175" spans="1:13" s="100" customFormat="1" x14ac:dyDescent="0.35">
      <c r="A175" s="119" t="s">
        <v>5</v>
      </c>
      <c r="B175" s="125"/>
      <c r="C175" s="123"/>
      <c r="D175" s="123"/>
      <c r="E175" s="123"/>
      <c r="F175" s="132"/>
      <c r="G175" s="120"/>
      <c r="H175" s="120"/>
      <c r="I175" s="120"/>
      <c r="J175" s="120"/>
      <c r="K175" s="120"/>
      <c r="L175" s="126"/>
      <c r="M175" s="138"/>
    </row>
    <row r="176" spans="1:13" s="100" customFormat="1" x14ac:dyDescent="0.35">
      <c r="A176" s="119" t="s">
        <v>7</v>
      </c>
      <c r="B176" s="125"/>
      <c r="C176" s="123"/>
      <c r="D176" s="123"/>
      <c r="E176" s="123"/>
      <c r="F176" s="139" t="s">
        <v>271</v>
      </c>
      <c r="G176" s="120"/>
      <c r="H176" s="120"/>
      <c r="I176" s="120"/>
      <c r="J176" s="120"/>
      <c r="K176" s="120"/>
      <c r="L176" s="126"/>
      <c r="M176" s="138"/>
    </row>
    <row r="177" spans="1:13" s="100" customFormat="1" ht="10.5" thickBot="1" x14ac:dyDescent="0.4">
      <c r="A177" s="119" t="s">
        <v>8</v>
      </c>
      <c r="B177" s="127"/>
      <c r="C177" s="124"/>
      <c r="D177" s="124"/>
      <c r="E177" s="124"/>
      <c r="F177" s="133" t="s">
        <v>147</v>
      </c>
      <c r="G177" s="121"/>
      <c r="H177" s="121"/>
      <c r="I177" s="121"/>
      <c r="J177" s="121"/>
      <c r="K177" s="121"/>
      <c r="L177" s="128"/>
      <c r="M177" s="138"/>
    </row>
    <row r="178" spans="1:13" s="100" customFormat="1" ht="13.5" customHeight="1" thickBot="1" x14ac:dyDescent="0.4">
      <c r="A178" s="119" t="s">
        <v>6</v>
      </c>
      <c r="B178" s="150">
        <f>1+MAX($B$13:B177)</f>
        <v>42</v>
      </c>
      <c r="C178" s="130" t="s">
        <v>272</v>
      </c>
      <c r="D178" s="130" t="s">
        <v>142</v>
      </c>
      <c r="E178" s="130" t="s">
        <v>143</v>
      </c>
      <c r="F178" s="131" t="s">
        <v>273</v>
      </c>
      <c r="G178" s="130" t="s">
        <v>145</v>
      </c>
      <c r="H178" s="134">
        <v>3</v>
      </c>
      <c r="I178" s="135"/>
      <c r="J178" s="134"/>
      <c r="K178" s="136"/>
      <c r="L178" s="160">
        <f>ROUND((ROUND(H178,3))*(ROUND(K178,2)),2)</f>
        <v>0</v>
      </c>
      <c r="M178" s="138"/>
    </row>
    <row r="179" spans="1:13" s="100" customFormat="1" x14ac:dyDescent="0.35">
      <c r="A179" s="119" t="s">
        <v>5</v>
      </c>
      <c r="B179" s="125"/>
      <c r="C179" s="123"/>
      <c r="D179" s="123"/>
      <c r="E179" s="123"/>
      <c r="F179" s="132"/>
      <c r="G179" s="120"/>
      <c r="H179" s="120"/>
      <c r="I179" s="120"/>
      <c r="J179" s="120"/>
      <c r="K179" s="120"/>
      <c r="L179" s="126"/>
      <c r="M179" s="138"/>
    </row>
    <row r="180" spans="1:13" s="100" customFormat="1" x14ac:dyDescent="0.35">
      <c r="A180" s="119" t="s">
        <v>7</v>
      </c>
      <c r="B180" s="125"/>
      <c r="C180" s="123"/>
      <c r="D180" s="123"/>
      <c r="E180" s="123"/>
      <c r="F180" s="139" t="s">
        <v>274</v>
      </c>
      <c r="G180" s="120"/>
      <c r="H180" s="120"/>
      <c r="I180" s="120"/>
      <c r="J180" s="120"/>
      <c r="K180" s="120"/>
      <c r="L180" s="126"/>
      <c r="M180" s="138"/>
    </row>
    <row r="181" spans="1:13" s="100" customFormat="1" ht="10.5" thickBot="1" x14ac:dyDescent="0.4">
      <c r="A181" s="119" t="s">
        <v>8</v>
      </c>
      <c r="B181" s="127"/>
      <c r="C181" s="124"/>
      <c r="D181" s="124"/>
      <c r="E181" s="124"/>
      <c r="F181" s="133" t="s">
        <v>147</v>
      </c>
      <c r="G181" s="121"/>
      <c r="H181" s="121"/>
      <c r="I181" s="121"/>
      <c r="J181" s="121"/>
      <c r="K181" s="121"/>
      <c r="L181" s="128"/>
      <c r="M181" s="138"/>
    </row>
    <row r="182" spans="1:13" s="100" customFormat="1" ht="13.5" customHeight="1" thickBot="1" x14ac:dyDescent="0.4">
      <c r="A182" s="119" t="s">
        <v>6</v>
      </c>
      <c r="B182" s="150">
        <f>1+MAX($B$13:B181)</f>
        <v>43</v>
      </c>
      <c r="C182" s="130" t="s">
        <v>275</v>
      </c>
      <c r="D182" s="130" t="s">
        <v>142</v>
      </c>
      <c r="E182" s="130" t="s">
        <v>143</v>
      </c>
      <c r="F182" s="131" t="s">
        <v>276</v>
      </c>
      <c r="G182" s="130" t="s">
        <v>145</v>
      </c>
      <c r="H182" s="134">
        <v>15</v>
      </c>
      <c r="I182" s="135"/>
      <c r="J182" s="134"/>
      <c r="K182" s="136"/>
      <c r="L182" s="160">
        <f>ROUND((ROUND(H182,3))*(ROUND(K182,2)),2)</f>
        <v>0</v>
      </c>
      <c r="M182" s="138"/>
    </row>
    <row r="183" spans="1:13" s="100" customFormat="1" x14ac:dyDescent="0.35">
      <c r="A183" s="119" t="s">
        <v>5</v>
      </c>
      <c r="B183" s="125"/>
      <c r="C183" s="123"/>
      <c r="D183" s="123"/>
      <c r="E183" s="123"/>
      <c r="F183" s="132"/>
      <c r="G183" s="120"/>
      <c r="H183" s="120"/>
      <c r="I183" s="120"/>
      <c r="J183" s="120"/>
      <c r="K183" s="120"/>
      <c r="L183" s="126"/>
      <c r="M183" s="138"/>
    </row>
    <row r="184" spans="1:13" s="100" customFormat="1" x14ac:dyDescent="0.35">
      <c r="A184" s="119" t="s">
        <v>7</v>
      </c>
      <c r="B184" s="125"/>
      <c r="C184" s="123"/>
      <c r="D184" s="123"/>
      <c r="E184" s="123"/>
      <c r="F184" s="139" t="s">
        <v>277</v>
      </c>
      <c r="G184" s="120"/>
      <c r="H184" s="120"/>
      <c r="I184" s="120"/>
      <c r="J184" s="120"/>
      <c r="K184" s="120"/>
      <c r="L184" s="126"/>
      <c r="M184" s="138"/>
    </row>
    <row r="185" spans="1:13" s="100" customFormat="1" ht="10.5" thickBot="1" x14ac:dyDescent="0.4">
      <c r="A185" s="119" t="s">
        <v>8</v>
      </c>
      <c r="B185" s="127"/>
      <c r="C185" s="124"/>
      <c r="D185" s="124"/>
      <c r="E185" s="124"/>
      <c r="F185" s="133" t="s">
        <v>147</v>
      </c>
      <c r="G185" s="121"/>
      <c r="H185" s="121"/>
      <c r="I185" s="121"/>
      <c r="J185" s="121"/>
      <c r="K185" s="121"/>
      <c r="L185" s="128"/>
      <c r="M185" s="138"/>
    </row>
    <row r="186" spans="1:13" s="100" customFormat="1" ht="11" thickBot="1" x14ac:dyDescent="0.4">
      <c r="A186" s="119" t="s">
        <v>6</v>
      </c>
      <c r="B186" s="150">
        <f>1+MAX($B$13:B185)</f>
        <v>44</v>
      </c>
      <c r="C186" s="130" t="s">
        <v>278</v>
      </c>
      <c r="D186" s="130" t="s">
        <v>142</v>
      </c>
      <c r="E186" s="130" t="s">
        <v>143</v>
      </c>
      <c r="F186" s="131" t="s">
        <v>279</v>
      </c>
      <c r="G186" s="130" t="s">
        <v>118</v>
      </c>
      <c r="H186" s="134">
        <v>10</v>
      </c>
      <c r="I186" s="135"/>
      <c r="J186" s="134"/>
      <c r="K186" s="136"/>
      <c r="L186" s="160">
        <f>ROUND((ROUND(H186,3))*(ROUND(K186,2)),2)</f>
        <v>0</v>
      </c>
      <c r="M186" s="138"/>
    </row>
    <row r="187" spans="1:13" s="100" customFormat="1" x14ac:dyDescent="0.35">
      <c r="A187" s="119" t="s">
        <v>5</v>
      </c>
      <c r="B187" s="125"/>
      <c r="C187" s="123"/>
      <c r="D187" s="123"/>
      <c r="E187" s="123"/>
      <c r="F187" s="132"/>
      <c r="G187" s="120"/>
      <c r="H187" s="120"/>
      <c r="I187" s="120"/>
      <c r="J187" s="120"/>
      <c r="K187" s="120"/>
      <c r="L187" s="126"/>
      <c r="M187" s="138"/>
    </row>
    <row r="188" spans="1:13" s="100" customFormat="1" x14ac:dyDescent="0.35">
      <c r="A188" s="119" t="s">
        <v>7</v>
      </c>
      <c r="B188" s="125"/>
      <c r="C188" s="123"/>
      <c r="D188" s="123"/>
      <c r="E188" s="123"/>
      <c r="F188" s="139" t="s">
        <v>280</v>
      </c>
      <c r="G188" s="120"/>
      <c r="H188" s="120"/>
      <c r="I188" s="120"/>
      <c r="J188" s="120"/>
      <c r="K188" s="120"/>
      <c r="L188" s="126"/>
      <c r="M188" s="138"/>
    </row>
    <row r="189" spans="1:13" s="100" customFormat="1" ht="10.5" thickBot="1" x14ac:dyDescent="0.4">
      <c r="A189" s="119" t="s">
        <v>8</v>
      </c>
      <c r="B189" s="127"/>
      <c r="C189" s="124"/>
      <c r="D189" s="124"/>
      <c r="E189" s="124"/>
      <c r="F189" s="133" t="s">
        <v>147</v>
      </c>
      <c r="G189" s="121"/>
      <c r="H189" s="121"/>
      <c r="I189" s="121"/>
      <c r="J189" s="121"/>
      <c r="K189" s="121"/>
      <c r="L189" s="128"/>
      <c r="M189" s="138"/>
    </row>
    <row r="190" spans="1:13" s="100" customFormat="1" ht="13.5" customHeight="1" thickBot="1" x14ac:dyDescent="0.4">
      <c r="A190" s="119" t="s">
        <v>6</v>
      </c>
      <c r="B190" s="150">
        <f>1+MAX($B$13:B189)</f>
        <v>45</v>
      </c>
      <c r="C190" s="130" t="s">
        <v>281</v>
      </c>
      <c r="D190" s="130" t="s">
        <v>142</v>
      </c>
      <c r="E190" s="130" t="s">
        <v>152</v>
      </c>
      <c r="F190" s="131" t="s">
        <v>282</v>
      </c>
      <c r="G190" s="130" t="s">
        <v>145</v>
      </c>
      <c r="H190" s="134">
        <v>15</v>
      </c>
      <c r="I190" s="135"/>
      <c r="J190" s="134"/>
      <c r="K190" s="136"/>
      <c r="L190" s="160">
        <f>ROUND((ROUND(H190,3))*(ROUND(K190,2)),2)</f>
        <v>0</v>
      </c>
      <c r="M190" s="138"/>
    </row>
    <row r="191" spans="1:13" s="100" customFormat="1" x14ac:dyDescent="0.35">
      <c r="A191" s="119" t="s">
        <v>5</v>
      </c>
      <c r="B191" s="125"/>
      <c r="C191" s="123"/>
      <c r="D191" s="123"/>
      <c r="E191" s="123"/>
      <c r="F191" s="132"/>
      <c r="G191" s="120"/>
      <c r="H191" s="120"/>
      <c r="I191" s="120"/>
      <c r="J191" s="120"/>
      <c r="K191" s="120"/>
      <c r="L191" s="126"/>
      <c r="M191" s="138"/>
    </row>
    <row r="192" spans="1:13" s="100" customFormat="1" x14ac:dyDescent="0.35">
      <c r="A192" s="119" t="s">
        <v>7</v>
      </c>
      <c r="B192" s="125"/>
      <c r="C192" s="123"/>
      <c r="D192" s="123"/>
      <c r="E192" s="123"/>
      <c r="F192" s="139" t="s">
        <v>283</v>
      </c>
      <c r="G192" s="120"/>
      <c r="H192" s="120"/>
      <c r="I192" s="120"/>
      <c r="J192" s="120"/>
      <c r="K192" s="120"/>
      <c r="L192" s="126"/>
      <c r="M192" s="138"/>
    </row>
    <row r="193" spans="1:13" s="100" customFormat="1" ht="60.5" thickBot="1" x14ac:dyDescent="0.4">
      <c r="A193" s="119" t="s">
        <v>8</v>
      </c>
      <c r="B193" s="127"/>
      <c r="C193" s="124"/>
      <c r="D193" s="124"/>
      <c r="E193" s="124"/>
      <c r="F193" s="133" t="s">
        <v>284</v>
      </c>
      <c r="G193" s="121"/>
      <c r="H193" s="121"/>
      <c r="I193" s="121"/>
      <c r="J193" s="121"/>
      <c r="K193" s="121"/>
      <c r="L193" s="128"/>
      <c r="M193" s="138"/>
    </row>
    <row r="194" spans="1:13" s="100" customFormat="1" ht="13.5" customHeight="1" thickBot="1" x14ac:dyDescent="0.4">
      <c r="A194" s="119" t="s">
        <v>6</v>
      </c>
      <c r="B194" s="150">
        <f>1+MAX($B$13:B193)</f>
        <v>46</v>
      </c>
      <c r="C194" s="130" t="s">
        <v>285</v>
      </c>
      <c r="D194" s="130" t="s">
        <v>142</v>
      </c>
      <c r="E194" s="130" t="s">
        <v>143</v>
      </c>
      <c r="F194" s="131" t="s">
        <v>286</v>
      </c>
      <c r="G194" s="130" t="s">
        <v>287</v>
      </c>
      <c r="H194" s="134">
        <v>8</v>
      </c>
      <c r="I194" s="135"/>
      <c r="J194" s="134"/>
      <c r="K194" s="136"/>
      <c r="L194" s="160">
        <f>ROUND((ROUND(H194,3))*(ROUND(K194,2)),2)</f>
        <v>0</v>
      </c>
      <c r="M194" s="138"/>
    </row>
    <row r="195" spans="1:13" s="100" customFormat="1" x14ac:dyDescent="0.35">
      <c r="A195" s="119" t="s">
        <v>5</v>
      </c>
      <c r="B195" s="125"/>
      <c r="C195" s="123"/>
      <c r="D195" s="123"/>
      <c r="E195" s="123"/>
      <c r="F195" s="132"/>
      <c r="G195" s="120"/>
      <c r="H195" s="120"/>
      <c r="I195" s="120"/>
      <c r="J195" s="120"/>
      <c r="K195" s="120"/>
      <c r="L195" s="126"/>
      <c r="M195" s="138"/>
    </row>
    <row r="196" spans="1:13" s="100" customFormat="1" x14ac:dyDescent="0.35">
      <c r="A196" s="119" t="s">
        <v>7</v>
      </c>
      <c r="B196" s="125"/>
      <c r="C196" s="123"/>
      <c r="D196" s="123"/>
      <c r="E196" s="123"/>
      <c r="F196" s="139" t="s">
        <v>288</v>
      </c>
      <c r="G196" s="120"/>
      <c r="H196" s="120"/>
      <c r="I196" s="120"/>
      <c r="J196" s="120"/>
      <c r="K196" s="120"/>
      <c r="L196" s="126"/>
      <c r="M196" s="138"/>
    </row>
    <row r="197" spans="1:13" s="100" customFormat="1" ht="10.5" thickBot="1" x14ac:dyDescent="0.4">
      <c r="A197" s="119" t="s">
        <v>8</v>
      </c>
      <c r="B197" s="127"/>
      <c r="C197" s="124"/>
      <c r="D197" s="124"/>
      <c r="E197" s="124"/>
      <c r="F197" s="133" t="s">
        <v>147</v>
      </c>
      <c r="G197" s="121"/>
      <c r="H197" s="121"/>
      <c r="I197" s="121"/>
      <c r="J197" s="121"/>
      <c r="K197" s="121"/>
      <c r="L197" s="128"/>
      <c r="M197" s="138"/>
    </row>
    <row r="198" spans="1:13" s="100" customFormat="1" ht="13.5" customHeight="1" thickBot="1" x14ac:dyDescent="0.4">
      <c r="A198" s="119" t="s">
        <v>6</v>
      </c>
      <c r="B198" s="150">
        <f>1+MAX($B$13:B197)</f>
        <v>47</v>
      </c>
      <c r="C198" s="130" t="s">
        <v>289</v>
      </c>
      <c r="D198" s="130" t="s">
        <v>142</v>
      </c>
      <c r="E198" s="130" t="s">
        <v>143</v>
      </c>
      <c r="F198" s="131" t="s">
        <v>290</v>
      </c>
      <c r="G198" s="130" t="s">
        <v>145</v>
      </c>
      <c r="H198" s="134">
        <v>1</v>
      </c>
      <c r="I198" s="135"/>
      <c r="J198" s="134"/>
      <c r="K198" s="136"/>
      <c r="L198" s="160">
        <f>ROUND((ROUND(H198,3))*(ROUND(K198,2)),2)</f>
        <v>0</v>
      </c>
      <c r="M198" s="138"/>
    </row>
    <row r="199" spans="1:13" s="100" customFormat="1" x14ac:dyDescent="0.35">
      <c r="A199" s="119" t="s">
        <v>5</v>
      </c>
      <c r="B199" s="125"/>
      <c r="C199" s="123"/>
      <c r="D199" s="123"/>
      <c r="E199" s="123"/>
      <c r="F199" s="132"/>
      <c r="G199" s="120"/>
      <c r="H199" s="120"/>
      <c r="I199" s="120"/>
      <c r="J199" s="120"/>
      <c r="K199" s="120"/>
      <c r="L199" s="126"/>
      <c r="M199" s="138"/>
    </row>
    <row r="200" spans="1:13" s="100" customFormat="1" x14ac:dyDescent="0.35">
      <c r="A200" s="119" t="s">
        <v>7</v>
      </c>
      <c r="B200" s="125"/>
      <c r="C200" s="123"/>
      <c r="D200" s="123"/>
      <c r="E200" s="123"/>
      <c r="F200" s="139" t="s">
        <v>291</v>
      </c>
      <c r="G200" s="120"/>
      <c r="H200" s="120"/>
      <c r="I200" s="120"/>
      <c r="J200" s="120"/>
      <c r="K200" s="120"/>
      <c r="L200" s="126"/>
      <c r="M200" s="138"/>
    </row>
    <row r="201" spans="1:13" s="100" customFormat="1" ht="10.5" thickBot="1" x14ac:dyDescent="0.4">
      <c r="A201" s="119" t="s">
        <v>8</v>
      </c>
      <c r="B201" s="127"/>
      <c r="C201" s="124"/>
      <c r="D201" s="124"/>
      <c r="E201" s="124"/>
      <c r="F201" s="133" t="s">
        <v>147</v>
      </c>
      <c r="G201" s="121"/>
      <c r="H201" s="121"/>
      <c r="I201" s="121"/>
      <c r="J201" s="121"/>
      <c r="K201" s="121"/>
      <c r="L201" s="128"/>
      <c r="M201" s="138"/>
    </row>
    <row r="202" spans="1:13" s="100" customFormat="1" ht="13.5" customHeight="1" thickBot="1" x14ac:dyDescent="0.4">
      <c r="A202" s="119" t="s">
        <v>6</v>
      </c>
      <c r="B202" s="150">
        <f>1+MAX($B$13:B201)</f>
        <v>48</v>
      </c>
      <c r="C202" s="130" t="s">
        <v>292</v>
      </c>
      <c r="D202" s="130" t="s">
        <v>142</v>
      </c>
      <c r="E202" s="130" t="s">
        <v>143</v>
      </c>
      <c r="F202" s="131" t="s">
        <v>293</v>
      </c>
      <c r="G202" s="130" t="s">
        <v>145</v>
      </c>
      <c r="H202" s="134">
        <v>1</v>
      </c>
      <c r="I202" s="135"/>
      <c r="J202" s="134"/>
      <c r="K202" s="136"/>
      <c r="L202" s="160">
        <f>ROUND((ROUND(H202,3))*(ROUND(K202,2)),2)</f>
        <v>0</v>
      </c>
      <c r="M202" s="138"/>
    </row>
    <row r="203" spans="1:13" s="100" customFormat="1" x14ac:dyDescent="0.35">
      <c r="A203" s="119" t="s">
        <v>5</v>
      </c>
      <c r="B203" s="125"/>
      <c r="C203" s="123"/>
      <c r="D203" s="123"/>
      <c r="E203" s="123"/>
      <c r="F203" s="132"/>
      <c r="G203" s="120"/>
      <c r="H203" s="120"/>
      <c r="I203" s="120"/>
      <c r="J203" s="120"/>
      <c r="K203" s="120"/>
      <c r="L203" s="126"/>
      <c r="M203" s="138"/>
    </row>
    <row r="204" spans="1:13" s="100" customFormat="1" x14ac:dyDescent="0.35">
      <c r="A204" s="119" t="s">
        <v>7</v>
      </c>
      <c r="B204" s="125"/>
      <c r="C204" s="123"/>
      <c r="D204" s="123"/>
      <c r="E204" s="123"/>
      <c r="F204" s="139" t="s">
        <v>294</v>
      </c>
      <c r="G204" s="120"/>
      <c r="H204" s="120"/>
      <c r="I204" s="120"/>
      <c r="J204" s="120"/>
      <c r="K204" s="120"/>
      <c r="L204" s="126"/>
      <c r="M204" s="138"/>
    </row>
    <row r="205" spans="1:13" s="100" customFormat="1" ht="10.5" thickBot="1" x14ac:dyDescent="0.4">
      <c r="A205" s="119" t="s">
        <v>8</v>
      </c>
      <c r="B205" s="127"/>
      <c r="C205" s="124"/>
      <c r="D205" s="124"/>
      <c r="E205" s="124"/>
      <c r="F205" s="133" t="s">
        <v>147</v>
      </c>
      <c r="G205" s="121"/>
      <c r="H205" s="121"/>
      <c r="I205" s="121"/>
      <c r="J205" s="121"/>
      <c r="K205" s="121"/>
      <c r="L205" s="128"/>
      <c r="M205" s="138"/>
    </row>
    <row r="206" spans="1:13" s="100" customFormat="1" ht="13.5" customHeight="1" thickBot="1" x14ac:dyDescent="0.4">
      <c r="A206" s="119" t="s">
        <v>6</v>
      </c>
      <c r="B206" s="150">
        <f>1+MAX($B$13:B205)</f>
        <v>49</v>
      </c>
      <c r="C206" s="130" t="s">
        <v>295</v>
      </c>
      <c r="D206" s="130" t="s">
        <v>142</v>
      </c>
      <c r="E206" s="130" t="s">
        <v>143</v>
      </c>
      <c r="F206" s="131" t="s">
        <v>296</v>
      </c>
      <c r="G206" s="130" t="s">
        <v>145</v>
      </c>
      <c r="H206" s="134">
        <v>1</v>
      </c>
      <c r="I206" s="135"/>
      <c r="J206" s="134"/>
      <c r="K206" s="136"/>
      <c r="L206" s="160">
        <f>ROUND((ROUND(H206,3))*(ROUND(K206,2)),2)</f>
        <v>0</v>
      </c>
      <c r="M206" s="138"/>
    </row>
    <row r="207" spans="1:13" s="100" customFormat="1" x14ac:dyDescent="0.35">
      <c r="A207" s="119" t="s">
        <v>5</v>
      </c>
      <c r="B207" s="125"/>
      <c r="C207" s="123"/>
      <c r="D207" s="123"/>
      <c r="E207" s="123"/>
      <c r="F207" s="132"/>
      <c r="G207" s="120"/>
      <c r="H207" s="120"/>
      <c r="I207" s="120"/>
      <c r="J207" s="120"/>
      <c r="K207" s="120"/>
      <c r="L207" s="126"/>
      <c r="M207" s="138"/>
    </row>
    <row r="208" spans="1:13" s="100" customFormat="1" x14ac:dyDescent="0.35">
      <c r="A208" s="119" t="s">
        <v>7</v>
      </c>
      <c r="B208" s="125"/>
      <c r="C208" s="123"/>
      <c r="D208" s="123"/>
      <c r="E208" s="123"/>
      <c r="F208" s="139" t="s">
        <v>297</v>
      </c>
      <c r="G208" s="120"/>
      <c r="H208" s="120"/>
      <c r="I208" s="120"/>
      <c r="J208" s="120"/>
      <c r="K208" s="120"/>
      <c r="L208" s="126"/>
      <c r="M208" s="138"/>
    </row>
    <row r="209" spans="1:15" s="100" customFormat="1" ht="10.5" thickBot="1" x14ac:dyDescent="0.4">
      <c r="A209" s="119" t="s">
        <v>8</v>
      </c>
      <c r="B209" s="127"/>
      <c r="C209" s="124"/>
      <c r="D209" s="124"/>
      <c r="E209" s="124"/>
      <c r="F209" s="133" t="s">
        <v>147</v>
      </c>
      <c r="G209" s="121"/>
      <c r="H209" s="121"/>
      <c r="I209" s="121"/>
      <c r="J209" s="121"/>
      <c r="K209" s="121"/>
      <c r="L209" s="128"/>
      <c r="M209" s="138"/>
    </row>
    <row r="210" spans="1:15" s="100" customFormat="1" ht="13.5" customHeight="1" thickBot="1" x14ac:dyDescent="0.4">
      <c r="A210" s="119" t="s">
        <v>6</v>
      </c>
      <c r="B210" s="150">
        <f>1+MAX($B$13:B209)</f>
        <v>50</v>
      </c>
      <c r="C210" s="130" t="s">
        <v>298</v>
      </c>
      <c r="D210" s="130" t="s">
        <v>142</v>
      </c>
      <c r="E210" s="130" t="s">
        <v>143</v>
      </c>
      <c r="F210" s="131" t="s">
        <v>299</v>
      </c>
      <c r="G210" s="130" t="s">
        <v>145</v>
      </c>
      <c r="H210" s="134">
        <v>1</v>
      </c>
      <c r="I210" s="135"/>
      <c r="J210" s="134"/>
      <c r="K210" s="136"/>
      <c r="L210" s="160">
        <f>ROUND((ROUND(H210,3))*(ROUND(K210,2)),2)</f>
        <v>0</v>
      </c>
      <c r="M210" s="138"/>
    </row>
    <row r="211" spans="1:15" s="100" customFormat="1" x14ac:dyDescent="0.35">
      <c r="A211" s="119" t="s">
        <v>5</v>
      </c>
      <c r="B211" s="125"/>
      <c r="C211" s="123"/>
      <c r="D211" s="123"/>
      <c r="E211" s="123"/>
      <c r="F211" s="132"/>
      <c r="G211" s="120"/>
      <c r="H211" s="120"/>
      <c r="I211" s="120"/>
      <c r="J211" s="120"/>
      <c r="K211" s="120"/>
      <c r="L211" s="126"/>
      <c r="M211" s="138"/>
    </row>
    <row r="212" spans="1:15" s="100" customFormat="1" x14ac:dyDescent="0.35">
      <c r="A212" s="119" t="s">
        <v>7</v>
      </c>
      <c r="B212" s="125"/>
      <c r="C212" s="123"/>
      <c r="D212" s="123"/>
      <c r="E212" s="123"/>
      <c r="F212" s="139" t="s">
        <v>300</v>
      </c>
      <c r="G212" s="120"/>
      <c r="H212" s="120"/>
      <c r="I212" s="120"/>
      <c r="J212" s="120"/>
      <c r="K212" s="120"/>
      <c r="L212" s="126"/>
      <c r="M212" s="138"/>
    </row>
    <row r="213" spans="1:15" s="100" customFormat="1" ht="10.5" thickBot="1" x14ac:dyDescent="0.4">
      <c r="A213" s="119" t="s">
        <v>8</v>
      </c>
      <c r="B213" s="127"/>
      <c r="C213" s="124"/>
      <c r="D213" s="124"/>
      <c r="E213" s="124"/>
      <c r="F213" s="133" t="s">
        <v>147</v>
      </c>
      <c r="G213" s="121"/>
      <c r="H213" s="121"/>
      <c r="I213" s="121"/>
      <c r="J213" s="121"/>
      <c r="K213" s="121"/>
      <c r="L213" s="128"/>
      <c r="M213" s="138"/>
    </row>
    <row r="214" spans="1:15" ht="13.5" customHeight="1" thickBot="1" x14ac:dyDescent="0.25">
      <c r="A214" s="110" t="s">
        <v>82</v>
      </c>
      <c r="B214" s="111" t="s">
        <v>140</v>
      </c>
      <c r="C214" s="117" t="str">
        <f xml:space="preserve"> CONCATENATE("za Díl ",C13)</f>
        <v>za Díl 1</v>
      </c>
      <c r="D214" s="113"/>
      <c r="E214" s="113"/>
      <c r="F214" s="112" t="s">
        <v>301</v>
      </c>
      <c r="G214" s="114"/>
      <c r="H214" s="114"/>
      <c r="I214" s="114"/>
      <c r="J214" s="115"/>
      <c r="K214" s="114"/>
      <c r="L214" s="116">
        <f>SUM(L14:L213)</f>
        <v>0</v>
      </c>
    </row>
    <row r="215" spans="1:15" ht="13.5" customHeight="1" thickBot="1" x14ac:dyDescent="0.25">
      <c r="A215" s="70" t="s">
        <v>29</v>
      </c>
      <c r="B215" s="101" t="s">
        <v>19</v>
      </c>
      <c r="C215" s="102" t="s">
        <v>417</v>
      </c>
      <c r="D215" s="103"/>
      <c r="E215" s="103"/>
      <c r="F215" s="102" t="s">
        <v>416</v>
      </c>
      <c r="G215" s="104"/>
      <c r="H215" s="104"/>
      <c r="I215" s="104"/>
      <c r="J215" s="105"/>
      <c r="K215" s="104"/>
      <c r="L215" s="106"/>
    </row>
    <row r="216" spans="1:15" ht="13.5" customHeight="1" thickBot="1" x14ac:dyDescent="0.25">
      <c r="A216" s="141" t="s">
        <v>6</v>
      </c>
      <c r="B216" s="150">
        <f>1+MAX($B$13:B215)</f>
        <v>51</v>
      </c>
      <c r="C216" s="151" t="s">
        <v>302</v>
      </c>
      <c r="D216" s="151" t="s">
        <v>142</v>
      </c>
      <c r="E216" s="151" t="s">
        <v>143</v>
      </c>
      <c r="F216" s="155" t="s">
        <v>303</v>
      </c>
      <c r="G216" s="151" t="s">
        <v>145</v>
      </c>
      <c r="H216" s="152">
        <v>1</v>
      </c>
      <c r="I216" s="153"/>
      <c r="J216" s="152"/>
      <c r="K216" s="156"/>
      <c r="L216" s="160">
        <f>ROUND((ROUND(H216,3))*(ROUND(K216,2)),2)</f>
        <v>0</v>
      </c>
      <c r="M216" s="154"/>
      <c r="N216" s="122"/>
      <c r="O216" s="122"/>
    </row>
    <row r="217" spans="1:15" x14ac:dyDescent="0.2">
      <c r="A217" s="141" t="s">
        <v>5</v>
      </c>
      <c r="B217" s="146"/>
      <c r="C217" s="144"/>
      <c r="D217" s="144"/>
      <c r="E217" s="144"/>
      <c r="F217" s="157"/>
      <c r="G217" s="142"/>
      <c r="H217" s="142"/>
      <c r="I217" s="142"/>
      <c r="J217" s="142"/>
      <c r="K217" s="142"/>
      <c r="L217" s="147"/>
      <c r="M217" s="154"/>
      <c r="N217" s="122"/>
      <c r="O217" s="122"/>
    </row>
    <row r="218" spans="1:15" x14ac:dyDescent="0.2">
      <c r="A218" s="141" t="s">
        <v>7</v>
      </c>
      <c r="B218" s="146"/>
      <c r="C218" s="144"/>
      <c r="D218" s="144"/>
      <c r="E218" s="144"/>
      <c r="F218" s="158" t="s">
        <v>304</v>
      </c>
      <c r="G218" s="142"/>
      <c r="H218" s="142"/>
      <c r="I218" s="142"/>
      <c r="J218" s="142"/>
      <c r="K218" s="142"/>
      <c r="L218" s="147"/>
      <c r="M218" s="154"/>
      <c r="N218" s="122"/>
      <c r="O218" s="122"/>
    </row>
    <row r="219" spans="1:15" ht="10.5" thickBot="1" x14ac:dyDescent="0.25">
      <c r="A219" s="141" t="s">
        <v>8</v>
      </c>
      <c r="B219" s="148"/>
      <c r="C219" s="145"/>
      <c r="D219" s="145"/>
      <c r="E219" s="145"/>
      <c r="F219" s="159" t="s">
        <v>147</v>
      </c>
      <c r="G219" s="143"/>
      <c r="H219" s="143"/>
      <c r="I219" s="143"/>
      <c r="J219" s="143"/>
      <c r="K219" s="143"/>
      <c r="L219" s="149"/>
      <c r="M219" s="154"/>
      <c r="N219" s="122"/>
      <c r="O219" s="122"/>
    </row>
    <row r="220" spans="1:15" ht="13.5" customHeight="1" thickBot="1" x14ac:dyDescent="0.25">
      <c r="A220" s="141" t="s">
        <v>6</v>
      </c>
      <c r="B220" s="150">
        <f>1+MAX($B$13:B219)</f>
        <v>52</v>
      </c>
      <c r="C220" s="151" t="s">
        <v>305</v>
      </c>
      <c r="D220" s="151" t="s">
        <v>142</v>
      </c>
      <c r="E220" s="151" t="s">
        <v>143</v>
      </c>
      <c r="F220" s="155" t="s">
        <v>306</v>
      </c>
      <c r="G220" s="151" t="s">
        <v>145</v>
      </c>
      <c r="H220" s="152">
        <v>1</v>
      </c>
      <c r="I220" s="153"/>
      <c r="J220" s="152"/>
      <c r="K220" s="156"/>
      <c r="L220" s="160">
        <f>ROUND((ROUND(H220,3))*(ROUND(K220,2)),2)</f>
        <v>0</v>
      </c>
      <c r="M220" s="154"/>
      <c r="N220" s="122"/>
      <c r="O220" s="122"/>
    </row>
    <row r="221" spans="1:15" x14ac:dyDescent="0.2">
      <c r="A221" s="141" t="s">
        <v>5</v>
      </c>
      <c r="B221" s="146"/>
      <c r="C221" s="144"/>
      <c r="D221" s="144"/>
      <c r="E221" s="144"/>
      <c r="F221" s="157"/>
      <c r="G221" s="142"/>
      <c r="H221" s="142"/>
      <c r="I221" s="142"/>
      <c r="J221" s="142"/>
      <c r="K221" s="142"/>
      <c r="L221" s="147"/>
      <c r="M221" s="154"/>
      <c r="N221" s="122"/>
      <c r="O221" s="122"/>
    </row>
    <row r="222" spans="1:15" x14ac:dyDescent="0.2">
      <c r="A222" s="141" t="s">
        <v>7</v>
      </c>
      <c r="B222" s="146"/>
      <c r="C222" s="144"/>
      <c r="D222" s="144"/>
      <c r="E222" s="144"/>
      <c r="F222" s="158" t="s">
        <v>307</v>
      </c>
      <c r="G222" s="142"/>
      <c r="H222" s="142"/>
      <c r="I222" s="142"/>
      <c r="J222" s="142"/>
      <c r="K222" s="142"/>
      <c r="L222" s="147"/>
      <c r="M222" s="154"/>
      <c r="N222" s="122"/>
      <c r="O222" s="122"/>
    </row>
    <row r="223" spans="1:15" ht="10.5" thickBot="1" x14ac:dyDescent="0.25">
      <c r="A223" s="141" t="s">
        <v>8</v>
      </c>
      <c r="B223" s="148"/>
      <c r="C223" s="145"/>
      <c r="D223" s="145"/>
      <c r="E223" s="145"/>
      <c r="F223" s="159" t="s">
        <v>147</v>
      </c>
      <c r="G223" s="143"/>
      <c r="H223" s="143"/>
      <c r="I223" s="143"/>
      <c r="J223" s="143"/>
      <c r="K223" s="143"/>
      <c r="L223" s="149"/>
      <c r="M223" s="154"/>
      <c r="N223" s="122"/>
      <c r="O223" s="122"/>
    </row>
    <row r="224" spans="1:15" ht="13.5" customHeight="1" thickBot="1" x14ac:dyDescent="0.25">
      <c r="A224" s="141" t="s">
        <v>6</v>
      </c>
      <c r="B224" s="150">
        <f>1+MAX($B$13:B223)</f>
        <v>53</v>
      </c>
      <c r="C224" s="151" t="s">
        <v>151</v>
      </c>
      <c r="D224" s="151" t="s">
        <v>142</v>
      </c>
      <c r="E224" s="151" t="s">
        <v>152</v>
      </c>
      <c r="F224" s="155" t="s">
        <v>153</v>
      </c>
      <c r="G224" s="151" t="s">
        <v>154</v>
      </c>
      <c r="H224" s="152">
        <v>1</v>
      </c>
      <c r="I224" s="153"/>
      <c r="J224" s="152"/>
      <c r="K224" s="156"/>
      <c r="L224" s="160">
        <f>ROUND((ROUND(H224,3))*(ROUND(K224,2)),2)</f>
        <v>0</v>
      </c>
      <c r="M224" s="154"/>
      <c r="N224" s="122"/>
      <c r="O224" s="122"/>
    </row>
    <row r="225" spans="1:15" x14ac:dyDescent="0.2">
      <c r="A225" s="141" t="s">
        <v>5</v>
      </c>
      <c r="B225" s="146"/>
      <c r="C225" s="144"/>
      <c r="D225" s="144"/>
      <c r="E225" s="144"/>
      <c r="F225" s="157"/>
      <c r="G225" s="142"/>
      <c r="H225" s="142"/>
      <c r="I225" s="142"/>
      <c r="J225" s="142"/>
      <c r="K225" s="142"/>
      <c r="L225" s="147"/>
      <c r="M225" s="154"/>
      <c r="N225" s="122"/>
      <c r="O225" s="122"/>
    </row>
    <row r="226" spans="1:15" x14ac:dyDescent="0.2">
      <c r="A226" s="141" t="s">
        <v>7</v>
      </c>
      <c r="B226" s="146"/>
      <c r="C226" s="144"/>
      <c r="D226" s="144"/>
      <c r="E226" s="144"/>
      <c r="F226" s="158" t="s">
        <v>308</v>
      </c>
      <c r="G226" s="142"/>
      <c r="H226" s="142"/>
      <c r="I226" s="142"/>
      <c r="J226" s="142"/>
      <c r="K226" s="142"/>
      <c r="L226" s="147"/>
      <c r="M226" s="154"/>
      <c r="N226" s="122"/>
      <c r="O226" s="122"/>
    </row>
    <row r="227" spans="1:15" ht="84" customHeight="1" thickBot="1" x14ac:dyDescent="0.25">
      <c r="A227" s="141" t="s">
        <v>8</v>
      </c>
      <c r="B227" s="148"/>
      <c r="C227" s="145"/>
      <c r="D227" s="145"/>
      <c r="E227" s="145"/>
      <c r="F227" s="159" t="s">
        <v>156</v>
      </c>
      <c r="G227" s="143"/>
      <c r="H227" s="143"/>
      <c r="I227" s="143"/>
      <c r="J227" s="143"/>
      <c r="K227" s="143"/>
      <c r="L227" s="149"/>
      <c r="M227" s="154"/>
      <c r="N227" s="122"/>
      <c r="O227" s="122"/>
    </row>
    <row r="228" spans="1:15" ht="13.5" customHeight="1" thickBot="1" x14ac:dyDescent="0.25">
      <c r="A228" s="141" t="s">
        <v>6</v>
      </c>
      <c r="B228" s="150">
        <f>1+MAX($B$13:B227)</f>
        <v>54</v>
      </c>
      <c r="C228" s="151" t="s">
        <v>309</v>
      </c>
      <c r="D228" s="151" t="s">
        <v>142</v>
      </c>
      <c r="E228" s="151" t="s">
        <v>143</v>
      </c>
      <c r="F228" s="155" t="s">
        <v>310</v>
      </c>
      <c r="G228" s="151" t="s">
        <v>145</v>
      </c>
      <c r="H228" s="152">
        <v>1</v>
      </c>
      <c r="I228" s="153"/>
      <c r="J228" s="152"/>
      <c r="K228" s="156"/>
      <c r="L228" s="160">
        <f>ROUND((ROUND(H228,3))*(ROUND(K228,2)),2)</f>
        <v>0</v>
      </c>
      <c r="M228" s="154"/>
      <c r="N228" s="122"/>
      <c r="O228" s="122"/>
    </row>
    <row r="229" spans="1:15" x14ac:dyDescent="0.2">
      <c r="A229" s="141" t="s">
        <v>5</v>
      </c>
      <c r="B229" s="146"/>
      <c r="C229" s="144"/>
      <c r="D229" s="144"/>
      <c r="E229" s="144"/>
      <c r="F229" s="157"/>
      <c r="G229" s="142"/>
      <c r="H229" s="142"/>
      <c r="I229" s="142"/>
      <c r="J229" s="142"/>
      <c r="K229" s="142"/>
      <c r="L229" s="147"/>
      <c r="M229" s="154"/>
      <c r="N229" s="122"/>
      <c r="O229" s="122"/>
    </row>
    <row r="230" spans="1:15" x14ac:dyDescent="0.2">
      <c r="A230" s="141" t="s">
        <v>7</v>
      </c>
      <c r="B230" s="146"/>
      <c r="C230" s="144"/>
      <c r="D230" s="144"/>
      <c r="E230" s="144"/>
      <c r="F230" s="158" t="s">
        <v>311</v>
      </c>
      <c r="G230" s="142"/>
      <c r="H230" s="142"/>
      <c r="I230" s="142"/>
      <c r="J230" s="142"/>
      <c r="K230" s="142"/>
      <c r="L230" s="147"/>
      <c r="M230" s="154"/>
      <c r="N230" s="122"/>
      <c r="O230" s="122"/>
    </row>
    <row r="231" spans="1:15" ht="10.5" thickBot="1" x14ac:dyDescent="0.25">
      <c r="A231" s="141" t="s">
        <v>8</v>
      </c>
      <c r="B231" s="148"/>
      <c r="C231" s="145"/>
      <c r="D231" s="145"/>
      <c r="E231" s="145"/>
      <c r="F231" s="159" t="s">
        <v>147</v>
      </c>
      <c r="G231" s="143"/>
      <c r="H231" s="143"/>
      <c r="I231" s="143"/>
      <c r="J231" s="143"/>
      <c r="K231" s="143"/>
      <c r="L231" s="149"/>
      <c r="M231" s="154"/>
      <c r="N231" s="122"/>
      <c r="O231" s="122"/>
    </row>
    <row r="232" spans="1:15" ht="13.5" customHeight="1" thickBot="1" x14ac:dyDescent="0.25">
      <c r="A232" s="141" t="s">
        <v>6</v>
      </c>
      <c r="B232" s="150">
        <f>1+MAX($B$13:B231)</f>
        <v>55</v>
      </c>
      <c r="C232" s="151" t="s">
        <v>312</v>
      </c>
      <c r="D232" s="151" t="s">
        <v>142</v>
      </c>
      <c r="E232" s="151" t="s">
        <v>143</v>
      </c>
      <c r="F232" s="155" t="s">
        <v>313</v>
      </c>
      <c r="G232" s="151" t="s">
        <v>145</v>
      </c>
      <c r="H232" s="152">
        <v>1</v>
      </c>
      <c r="I232" s="153"/>
      <c r="J232" s="152"/>
      <c r="K232" s="156"/>
      <c r="L232" s="160">
        <f>ROUND((ROUND(H232,3))*(ROUND(K232,2)),2)</f>
        <v>0</v>
      </c>
      <c r="M232" s="154"/>
      <c r="N232" s="122"/>
      <c r="O232" s="122"/>
    </row>
    <row r="233" spans="1:15" x14ac:dyDescent="0.2">
      <c r="A233" s="141" t="s">
        <v>5</v>
      </c>
      <c r="B233" s="146"/>
      <c r="C233" s="144"/>
      <c r="D233" s="144"/>
      <c r="E233" s="144"/>
      <c r="F233" s="157"/>
      <c r="G233" s="142"/>
      <c r="H233" s="142"/>
      <c r="I233" s="142"/>
      <c r="J233" s="142"/>
      <c r="K233" s="142"/>
      <c r="L233" s="147"/>
      <c r="M233" s="154"/>
      <c r="N233" s="122"/>
      <c r="O233" s="122"/>
    </row>
    <row r="234" spans="1:15" x14ac:dyDescent="0.2">
      <c r="A234" s="141" t="s">
        <v>7</v>
      </c>
      <c r="B234" s="146"/>
      <c r="C234" s="144"/>
      <c r="D234" s="144"/>
      <c r="E234" s="144"/>
      <c r="F234" s="158" t="s">
        <v>314</v>
      </c>
      <c r="G234" s="142"/>
      <c r="H234" s="142"/>
      <c r="I234" s="142"/>
      <c r="J234" s="142"/>
      <c r="K234" s="142"/>
      <c r="L234" s="147"/>
      <c r="M234" s="154"/>
      <c r="N234" s="122"/>
      <c r="O234" s="122"/>
    </row>
    <row r="235" spans="1:15" ht="10.5" thickBot="1" x14ac:dyDescent="0.25">
      <c r="A235" s="141" t="s">
        <v>8</v>
      </c>
      <c r="B235" s="148"/>
      <c r="C235" s="145"/>
      <c r="D235" s="145"/>
      <c r="E235" s="145"/>
      <c r="F235" s="159" t="s">
        <v>147</v>
      </c>
      <c r="G235" s="143"/>
      <c r="H235" s="143"/>
      <c r="I235" s="143"/>
      <c r="J235" s="143"/>
      <c r="K235" s="143"/>
      <c r="L235" s="149"/>
      <c r="M235" s="154"/>
      <c r="N235" s="122"/>
      <c r="O235" s="122"/>
    </row>
    <row r="236" spans="1:15" ht="13.5" customHeight="1" thickBot="1" x14ac:dyDescent="0.25">
      <c r="A236" s="141" t="s">
        <v>6</v>
      </c>
      <c r="B236" s="150">
        <f>1+MAX($B$13:B235)</f>
        <v>56</v>
      </c>
      <c r="C236" s="151" t="s">
        <v>315</v>
      </c>
      <c r="D236" s="151" t="s">
        <v>142</v>
      </c>
      <c r="E236" s="151" t="s">
        <v>143</v>
      </c>
      <c r="F236" s="155" t="s">
        <v>316</v>
      </c>
      <c r="G236" s="151" t="s">
        <v>145</v>
      </c>
      <c r="H236" s="152">
        <v>1</v>
      </c>
      <c r="I236" s="153"/>
      <c r="J236" s="152"/>
      <c r="K236" s="156"/>
      <c r="L236" s="160">
        <f>ROUND((ROUND(H236,3))*(ROUND(K236,2)),2)</f>
        <v>0</v>
      </c>
      <c r="M236" s="154"/>
      <c r="N236" s="122"/>
      <c r="O236" s="122"/>
    </row>
    <row r="237" spans="1:15" x14ac:dyDescent="0.2">
      <c r="A237" s="141" t="s">
        <v>5</v>
      </c>
      <c r="B237" s="146"/>
      <c r="C237" s="144"/>
      <c r="D237" s="144"/>
      <c r="E237" s="144"/>
      <c r="F237" s="157"/>
      <c r="G237" s="142"/>
      <c r="H237" s="142"/>
      <c r="I237" s="142"/>
      <c r="J237" s="142"/>
      <c r="K237" s="142"/>
      <c r="L237" s="147"/>
      <c r="M237" s="154"/>
      <c r="N237" s="122"/>
      <c r="O237" s="122"/>
    </row>
    <row r="238" spans="1:15" x14ac:dyDescent="0.2">
      <c r="A238" s="141" t="s">
        <v>7</v>
      </c>
      <c r="B238" s="146"/>
      <c r="C238" s="144"/>
      <c r="D238" s="144"/>
      <c r="E238" s="144"/>
      <c r="F238" s="158" t="s">
        <v>317</v>
      </c>
      <c r="G238" s="142"/>
      <c r="H238" s="142"/>
      <c r="I238" s="142"/>
      <c r="J238" s="142"/>
      <c r="K238" s="142"/>
      <c r="L238" s="147"/>
      <c r="M238" s="154"/>
      <c r="N238" s="122"/>
      <c r="O238" s="122"/>
    </row>
    <row r="239" spans="1:15" ht="10.5" thickBot="1" x14ac:dyDescent="0.25">
      <c r="A239" s="141" t="s">
        <v>8</v>
      </c>
      <c r="B239" s="148"/>
      <c r="C239" s="145"/>
      <c r="D239" s="145"/>
      <c r="E239" s="145"/>
      <c r="F239" s="159" t="s">
        <v>147</v>
      </c>
      <c r="G239" s="143"/>
      <c r="H239" s="143"/>
      <c r="I239" s="143"/>
      <c r="J239" s="143"/>
      <c r="K239" s="143"/>
      <c r="L239" s="149"/>
      <c r="M239" s="154"/>
      <c r="N239" s="122"/>
      <c r="O239" s="122"/>
    </row>
    <row r="240" spans="1:15" ht="13.5" customHeight="1" thickBot="1" x14ac:dyDescent="0.25">
      <c r="A240" s="141" t="s">
        <v>6</v>
      </c>
      <c r="B240" s="150">
        <f>1+MAX($B$13:B239)</f>
        <v>57</v>
      </c>
      <c r="C240" s="151" t="s">
        <v>318</v>
      </c>
      <c r="D240" s="151" t="s">
        <v>142</v>
      </c>
      <c r="E240" s="151" t="s">
        <v>143</v>
      </c>
      <c r="F240" s="155" t="s">
        <v>319</v>
      </c>
      <c r="G240" s="151" t="s">
        <v>145</v>
      </c>
      <c r="H240" s="152">
        <v>1</v>
      </c>
      <c r="I240" s="153"/>
      <c r="J240" s="152"/>
      <c r="K240" s="156"/>
      <c r="L240" s="160">
        <f>ROUND((ROUND(H240,3))*(ROUND(K240,2)),2)</f>
        <v>0</v>
      </c>
      <c r="M240" s="154"/>
      <c r="N240" s="122"/>
      <c r="O240" s="122"/>
    </row>
    <row r="241" spans="1:15" x14ac:dyDescent="0.2">
      <c r="A241" s="141" t="s">
        <v>5</v>
      </c>
      <c r="B241" s="146"/>
      <c r="C241" s="144"/>
      <c r="D241" s="144"/>
      <c r="E241" s="144"/>
      <c r="F241" s="157"/>
      <c r="G241" s="142"/>
      <c r="H241" s="142"/>
      <c r="I241" s="142"/>
      <c r="J241" s="142"/>
      <c r="K241" s="142"/>
      <c r="L241" s="147"/>
      <c r="M241" s="154"/>
      <c r="N241" s="122"/>
      <c r="O241" s="122"/>
    </row>
    <row r="242" spans="1:15" x14ac:dyDescent="0.2">
      <c r="A242" s="141" t="s">
        <v>7</v>
      </c>
      <c r="B242" s="146"/>
      <c r="C242" s="144"/>
      <c r="D242" s="144"/>
      <c r="E242" s="144"/>
      <c r="F242" s="158" t="s">
        <v>320</v>
      </c>
      <c r="G242" s="142"/>
      <c r="H242" s="142"/>
      <c r="I242" s="142"/>
      <c r="J242" s="142"/>
      <c r="K242" s="142"/>
      <c r="L242" s="147"/>
      <c r="M242" s="154"/>
      <c r="N242" s="122"/>
      <c r="O242" s="122"/>
    </row>
    <row r="243" spans="1:15" ht="10.5" thickBot="1" x14ac:dyDescent="0.25">
      <c r="A243" s="141" t="s">
        <v>8</v>
      </c>
      <c r="B243" s="148"/>
      <c r="C243" s="145"/>
      <c r="D243" s="145"/>
      <c r="E243" s="145"/>
      <c r="F243" s="159" t="s">
        <v>147</v>
      </c>
      <c r="G243" s="143"/>
      <c r="H243" s="143"/>
      <c r="I243" s="143"/>
      <c r="J243" s="143"/>
      <c r="K243" s="143"/>
      <c r="L243" s="149"/>
      <c r="M243" s="154"/>
      <c r="N243" s="122"/>
      <c r="O243" s="122"/>
    </row>
    <row r="244" spans="1:15" ht="13.5" customHeight="1" thickBot="1" x14ac:dyDescent="0.25">
      <c r="A244" s="141" t="s">
        <v>6</v>
      </c>
      <c r="B244" s="150">
        <f>1+MAX($B$13:B243)</f>
        <v>58</v>
      </c>
      <c r="C244" s="151" t="s">
        <v>321</v>
      </c>
      <c r="D244" s="151" t="s">
        <v>142</v>
      </c>
      <c r="E244" s="151" t="s">
        <v>143</v>
      </c>
      <c r="F244" s="155" t="s">
        <v>322</v>
      </c>
      <c r="G244" s="151" t="s">
        <v>145</v>
      </c>
      <c r="H244" s="152">
        <v>1</v>
      </c>
      <c r="I244" s="153"/>
      <c r="J244" s="152"/>
      <c r="K244" s="156"/>
      <c r="L244" s="160">
        <f>ROUND((ROUND(H244,3))*(ROUND(K244,2)),2)</f>
        <v>0</v>
      </c>
      <c r="M244" s="154"/>
      <c r="N244" s="122"/>
      <c r="O244" s="122"/>
    </row>
    <row r="245" spans="1:15" x14ac:dyDescent="0.2">
      <c r="A245" s="141" t="s">
        <v>5</v>
      </c>
      <c r="B245" s="146"/>
      <c r="C245" s="144"/>
      <c r="D245" s="144"/>
      <c r="E245" s="144"/>
      <c r="F245" s="157"/>
      <c r="G245" s="142"/>
      <c r="H245" s="142"/>
      <c r="I245" s="142"/>
      <c r="J245" s="142"/>
      <c r="K245" s="142"/>
      <c r="L245" s="147"/>
      <c r="M245" s="154"/>
      <c r="N245" s="122"/>
      <c r="O245" s="122"/>
    </row>
    <row r="246" spans="1:15" x14ac:dyDescent="0.2">
      <c r="A246" s="141" t="s">
        <v>7</v>
      </c>
      <c r="B246" s="146"/>
      <c r="C246" s="144"/>
      <c r="D246" s="144"/>
      <c r="E246" s="144"/>
      <c r="F246" s="158" t="s">
        <v>323</v>
      </c>
      <c r="G246" s="142"/>
      <c r="H246" s="142"/>
      <c r="I246" s="142"/>
      <c r="J246" s="142"/>
      <c r="K246" s="142"/>
      <c r="L246" s="147"/>
      <c r="M246" s="154"/>
      <c r="N246" s="122"/>
      <c r="O246" s="122"/>
    </row>
    <row r="247" spans="1:15" ht="10.5" thickBot="1" x14ac:dyDescent="0.25">
      <c r="A247" s="141" t="s">
        <v>8</v>
      </c>
      <c r="B247" s="148"/>
      <c r="C247" s="145"/>
      <c r="D247" s="145"/>
      <c r="E247" s="145"/>
      <c r="F247" s="159" t="s">
        <v>147</v>
      </c>
      <c r="G247" s="143"/>
      <c r="H247" s="143"/>
      <c r="I247" s="143"/>
      <c r="J247" s="143"/>
      <c r="K247" s="143"/>
      <c r="L247" s="149"/>
      <c r="M247" s="154"/>
      <c r="N247" s="122"/>
      <c r="O247" s="122"/>
    </row>
    <row r="248" spans="1:15" ht="13.5" customHeight="1" thickBot="1" x14ac:dyDescent="0.25">
      <c r="A248" s="141" t="s">
        <v>6</v>
      </c>
      <c r="B248" s="150">
        <f>1+MAX($B$13:B247)</f>
        <v>59</v>
      </c>
      <c r="C248" s="151" t="s">
        <v>324</v>
      </c>
      <c r="D248" s="151" t="s">
        <v>142</v>
      </c>
      <c r="E248" s="151" t="s">
        <v>143</v>
      </c>
      <c r="F248" s="155" t="s">
        <v>325</v>
      </c>
      <c r="G248" s="151" t="s">
        <v>145</v>
      </c>
      <c r="H248" s="152">
        <v>1</v>
      </c>
      <c r="I248" s="153"/>
      <c r="J248" s="152"/>
      <c r="K248" s="156"/>
      <c r="L248" s="160">
        <f>ROUND((ROUND(H248,3))*(ROUND(K248,2)),2)</f>
        <v>0</v>
      </c>
      <c r="M248" s="154"/>
      <c r="N248" s="122"/>
      <c r="O248" s="122"/>
    </row>
    <row r="249" spans="1:15" x14ac:dyDescent="0.2">
      <c r="A249" s="141" t="s">
        <v>5</v>
      </c>
      <c r="B249" s="146"/>
      <c r="C249" s="144"/>
      <c r="D249" s="144"/>
      <c r="E249" s="144"/>
      <c r="F249" s="157"/>
      <c r="G249" s="142"/>
      <c r="H249" s="142"/>
      <c r="I249" s="142"/>
      <c r="J249" s="142"/>
      <c r="K249" s="142"/>
      <c r="L249" s="147"/>
      <c r="M249" s="154"/>
      <c r="N249" s="122"/>
      <c r="O249" s="122"/>
    </row>
    <row r="250" spans="1:15" x14ac:dyDescent="0.2">
      <c r="A250" s="141" t="s">
        <v>7</v>
      </c>
      <c r="B250" s="146"/>
      <c r="C250" s="144"/>
      <c r="D250" s="144"/>
      <c r="E250" s="144"/>
      <c r="F250" s="158" t="s">
        <v>326</v>
      </c>
      <c r="G250" s="142"/>
      <c r="H250" s="142"/>
      <c r="I250" s="142"/>
      <c r="J250" s="142"/>
      <c r="K250" s="142"/>
      <c r="L250" s="147"/>
      <c r="M250" s="154"/>
      <c r="N250" s="122"/>
      <c r="O250" s="122"/>
    </row>
    <row r="251" spans="1:15" ht="10.5" thickBot="1" x14ac:dyDescent="0.25">
      <c r="A251" s="141" t="s">
        <v>8</v>
      </c>
      <c r="B251" s="148"/>
      <c r="C251" s="145"/>
      <c r="D251" s="145"/>
      <c r="E251" s="145"/>
      <c r="F251" s="159" t="s">
        <v>147</v>
      </c>
      <c r="G251" s="143"/>
      <c r="H251" s="143"/>
      <c r="I251" s="143"/>
      <c r="J251" s="143"/>
      <c r="K251" s="143"/>
      <c r="L251" s="149"/>
      <c r="M251" s="154"/>
      <c r="N251" s="122"/>
      <c r="O251" s="122"/>
    </row>
    <row r="252" spans="1:15" ht="13.5" customHeight="1" thickBot="1" x14ac:dyDescent="0.4">
      <c r="A252" s="141" t="s">
        <v>6</v>
      </c>
      <c r="B252" s="150">
        <f>1+MAX($B$13:B251)</f>
        <v>60</v>
      </c>
      <c r="C252" s="151" t="s">
        <v>232</v>
      </c>
      <c r="D252" s="151" t="s">
        <v>142</v>
      </c>
      <c r="E252" s="151" t="s">
        <v>152</v>
      </c>
      <c r="F252" s="155" t="s">
        <v>327</v>
      </c>
      <c r="G252" s="151" t="s">
        <v>145</v>
      </c>
      <c r="H252" s="152">
        <v>2</v>
      </c>
      <c r="I252" s="153"/>
      <c r="J252" s="152"/>
      <c r="K252" s="156"/>
      <c r="L252" s="160">
        <f>ROUND((ROUND(H252,3))*(ROUND(K252,2)),2)</f>
        <v>0</v>
      </c>
      <c r="M252" s="140"/>
      <c r="N252" s="122"/>
      <c r="O252" s="122"/>
    </row>
    <row r="253" spans="1:15" ht="14.5" x14ac:dyDescent="0.35">
      <c r="A253" s="141" t="s">
        <v>5</v>
      </c>
      <c r="B253" s="146"/>
      <c r="C253" s="144"/>
      <c r="D253" s="144"/>
      <c r="E253" s="144"/>
      <c r="F253" s="157"/>
      <c r="G253" s="142"/>
      <c r="H253" s="142"/>
      <c r="I253" s="142"/>
      <c r="J253" s="142"/>
      <c r="K253" s="142"/>
      <c r="L253" s="147"/>
      <c r="M253" s="140"/>
      <c r="N253" s="122"/>
      <c r="O253" s="122"/>
    </row>
    <row r="254" spans="1:15" ht="14.5" x14ac:dyDescent="0.35">
      <c r="A254" s="141" t="s">
        <v>7</v>
      </c>
      <c r="B254" s="146"/>
      <c r="C254" s="144"/>
      <c r="D254" s="144"/>
      <c r="E254" s="144"/>
      <c r="F254" s="158" t="s">
        <v>328</v>
      </c>
      <c r="G254" s="142"/>
      <c r="H254" s="142"/>
      <c r="I254" s="142"/>
      <c r="J254" s="142"/>
      <c r="K254" s="142"/>
      <c r="L254" s="147"/>
      <c r="M254" s="140"/>
      <c r="N254" s="122"/>
      <c r="O254" s="122"/>
    </row>
    <row r="255" spans="1:15" ht="81" customHeight="1" thickBot="1" x14ac:dyDescent="0.4">
      <c r="A255" s="141" t="s">
        <v>8</v>
      </c>
      <c r="B255" s="148"/>
      <c r="C255" s="145"/>
      <c r="D255" s="145"/>
      <c r="E255" s="145"/>
      <c r="F255" s="159" t="s">
        <v>156</v>
      </c>
      <c r="G255" s="143"/>
      <c r="H255" s="143"/>
      <c r="I255" s="143"/>
      <c r="J255" s="143"/>
      <c r="K255" s="143"/>
      <c r="L255" s="149"/>
      <c r="M255" s="140"/>
      <c r="N255" s="122"/>
      <c r="O255" s="122"/>
    </row>
    <row r="256" spans="1:15" ht="13.5" customHeight="1" thickBot="1" x14ac:dyDescent="0.25">
      <c r="A256" s="141" t="s">
        <v>6</v>
      </c>
      <c r="B256" s="150">
        <f>1+MAX($B$13:B255)</f>
        <v>61</v>
      </c>
      <c r="C256" s="151" t="s">
        <v>329</v>
      </c>
      <c r="D256" s="151" t="s">
        <v>142</v>
      </c>
      <c r="E256" s="151" t="s">
        <v>143</v>
      </c>
      <c r="F256" s="155" t="s">
        <v>330</v>
      </c>
      <c r="G256" s="151" t="s">
        <v>145</v>
      </c>
      <c r="H256" s="152">
        <v>1</v>
      </c>
      <c r="I256" s="153"/>
      <c r="J256" s="152"/>
      <c r="K256" s="156"/>
      <c r="L256" s="160">
        <f>ROUND((ROUND(H256,3))*(ROUND(K256,2)),2)</f>
        <v>0</v>
      </c>
      <c r="M256" s="154"/>
      <c r="N256" s="122"/>
      <c r="O256" s="122"/>
    </row>
    <row r="257" spans="1:15" x14ac:dyDescent="0.2">
      <c r="A257" s="141" t="s">
        <v>5</v>
      </c>
      <c r="B257" s="146"/>
      <c r="C257" s="144"/>
      <c r="D257" s="144"/>
      <c r="E257" s="144"/>
      <c r="F257" s="157"/>
      <c r="G257" s="142"/>
      <c r="H257" s="142"/>
      <c r="I257" s="142"/>
      <c r="J257" s="142"/>
      <c r="K257" s="142"/>
      <c r="L257" s="147"/>
      <c r="M257" s="154"/>
      <c r="N257" s="122"/>
      <c r="O257" s="122"/>
    </row>
    <row r="258" spans="1:15" x14ac:dyDescent="0.2">
      <c r="A258" s="141" t="s">
        <v>7</v>
      </c>
      <c r="B258" s="146"/>
      <c r="C258" s="144"/>
      <c r="D258" s="144"/>
      <c r="E258" s="144"/>
      <c r="F258" s="158" t="s">
        <v>331</v>
      </c>
      <c r="G258" s="142"/>
      <c r="H258" s="142"/>
      <c r="I258" s="142"/>
      <c r="J258" s="142"/>
      <c r="K258" s="142"/>
      <c r="L258" s="147"/>
      <c r="M258" s="154"/>
      <c r="N258" s="122"/>
      <c r="O258" s="122"/>
    </row>
    <row r="259" spans="1:15" ht="10.5" thickBot="1" x14ac:dyDescent="0.25">
      <c r="A259" s="141" t="s">
        <v>8</v>
      </c>
      <c r="B259" s="148"/>
      <c r="C259" s="145"/>
      <c r="D259" s="145"/>
      <c r="E259" s="145"/>
      <c r="F259" s="159" t="s">
        <v>147</v>
      </c>
      <c r="G259" s="143"/>
      <c r="H259" s="143"/>
      <c r="I259" s="143"/>
      <c r="J259" s="143"/>
      <c r="K259" s="143"/>
      <c r="L259" s="149"/>
      <c r="M259" s="154"/>
      <c r="N259" s="122"/>
      <c r="O259" s="122"/>
    </row>
    <row r="260" spans="1:15" ht="13.5" customHeight="1" thickBot="1" x14ac:dyDescent="0.25">
      <c r="A260" s="141" t="s">
        <v>6</v>
      </c>
      <c r="B260" s="150">
        <f>1+MAX($B$13:B259)</f>
        <v>62</v>
      </c>
      <c r="C260" s="151" t="s">
        <v>332</v>
      </c>
      <c r="D260" s="151" t="s">
        <v>142</v>
      </c>
      <c r="E260" s="151" t="s">
        <v>143</v>
      </c>
      <c r="F260" s="155" t="s">
        <v>333</v>
      </c>
      <c r="G260" s="151" t="s">
        <v>145</v>
      </c>
      <c r="H260" s="152">
        <v>1</v>
      </c>
      <c r="I260" s="153"/>
      <c r="J260" s="152"/>
      <c r="K260" s="156"/>
      <c r="L260" s="160">
        <f>ROUND((ROUND(H260,3))*(ROUND(K260,2)),2)</f>
        <v>0</v>
      </c>
      <c r="M260" s="154"/>
      <c r="N260" s="122"/>
      <c r="O260" s="122"/>
    </row>
    <row r="261" spans="1:15" x14ac:dyDescent="0.2">
      <c r="A261" s="141" t="s">
        <v>5</v>
      </c>
      <c r="B261" s="146"/>
      <c r="C261" s="144"/>
      <c r="D261" s="144"/>
      <c r="E261" s="144"/>
      <c r="F261" s="157"/>
      <c r="G261" s="142"/>
      <c r="H261" s="142"/>
      <c r="I261" s="142"/>
      <c r="J261" s="142"/>
      <c r="K261" s="142"/>
      <c r="L261" s="147"/>
      <c r="M261" s="154"/>
      <c r="N261" s="122"/>
      <c r="O261" s="122"/>
    </row>
    <row r="262" spans="1:15" x14ac:dyDescent="0.2">
      <c r="A262" s="141" t="s">
        <v>7</v>
      </c>
      <c r="B262" s="146"/>
      <c r="C262" s="144"/>
      <c r="D262" s="144"/>
      <c r="E262" s="144"/>
      <c r="F262" s="158" t="s">
        <v>334</v>
      </c>
      <c r="G262" s="142"/>
      <c r="H262" s="142"/>
      <c r="I262" s="142"/>
      <c r="J262" s="142"/>
      <c r="K262" s="142"/>
      <c r="L262" s="147"/>
      <c r="M262" s="154"/>
      <c r="N262" s="122"/>
      <c r="O262" s="122"/>
    </row>
    <row r="263" spans="1:15" ht="10.5" thickBot="1" x14ac:dyDescent="0.25">
      <c r="A263" s="141" t="s">
        <v>8</v>
      </c>
      <c r="B263" s="148"/>
      <c r="C263" s="145"/>
      <c r="D263" s="145"/>
      <c r="E263" s="145"/>
      <c r="F263" s="159" t="s">
        <v>147</v>
      </c>
      <c r="G263" s="143"/>
      <c r="H263" s="143"/>
      <c r="I263" s="143"/>
      <c r="J263" s="143"/>
      <c r="K263" s="143"/>
      <c r="L263" s="149"/>
      <c r="M263" s="154"/>
      <c r="N263" s="122"/>
      <c r="O263" s="122"/>
    </row>
    <row r="264" spans="1:15" ht="13.5" customHeight="1" thickBot="1" x14ac:dyDescent="0.25">
      <c r="A264" s="141" t="s">
        <v>6</v>
      </c>
      <c r="B264" s="150">
        <f>1+MAX($B$13:B263)</f>
        <v>63</v>
      </c>
      <c r="C264" s="151" t="s">
        <v>335</v>
      </c>
      <c r="D264" s="151" t="s">
        <v>142</v>
      </c>
      <c r="E264" s="151" t="s">
        <v>143</v>
      </c>
      <c r="F264" s="155" t="s">
        <v>336</v>
      </c>
      <c r="G264" s="151" t="s">
        <v>145</v>
      </c>
      <c r="H264" s="152">
        <v>1</v>
      </c>
      <c r="I264" s="153"/>
      <c r="J264" s="152"/>
      <c r="K264" s="156"/>
      <c r="L264" s="160">
        <f>ROUND((ROUND(H264,3))*(ROUND(K264,2)),2)</f>
        <v>0</v>
      </c>
      <c r="M264" s="154"/>
      <c r="N264" s="122"/>
      <c r="O264" s="122"/>
    </row>
    <row r="265" spans="1:15" x14ac:dyDescent="0.2">
      <c r="A265" s="141" t="s">
        <v>5</v>
      </c>
      <c r="B265" s="146"/>
      <c r="C265" s="144"/>
      <c r="D265" s="144"/>
      <c r="E265" s="144"/>
      <c r="F265" s="157"/>
      <c r="G265" s="142"/>
      <c r="H265" s="142"/>
      <c r="I265" s="142"/>
      <c r="J265" s="142"/>
      <c r="K265" s="142"/>
      <c r="L265" s="147"/>
      <c r="M265" s="154"/>
      <c r="N265" s="122"/>
      <c r="O265" s="122"/>
    </row>
    <row r="266" spans="1:15" x14ac:dyDescent="0.2">
      <c r="A266" s="141" t="s">
        <v>7</v>
      </c>
      <c r="B266" s="146"/>
      <c r="C266" s="144"/>
      <c r="D266" s="144"/>
      <c r="E266" s="144"/>
      <c r="F266" s="158" t="s">
        <v>337</v>
      </c>
      <c r="G266" s="142"/>
      <c r="H266" s="142"/>
      <c r="I266" s="142"/>
      <c r="J266" s="142"/>
      <c r="K266" s="142"/>
      <c r="L266" s="147"/>
      <c r="M266" s="154"/>
      <c r="N266" s="122"/>
      <c r="O266" s="122"/>
    </row>
    <row r="267" spans="1:15" ht="10.5" thickBot="1" x14ac:dyDescent="0.25">
      <c r="A267" s="141" t="s">
        <v>8</v>
      </c>
      <c r="B267" s="148"/>
      <c r="C267" s="145"/>
      <c r="D267" s="145"/>
      <c r="E267" s="145"/>
      <c r="F267" s="159" t="s">
        <v>147</v>
      </c>
      <c r="G267" s="143"/>
      <c r="H267" s="143"/>
      <c r="I267" s="143"/>
      <c r="J267" s="143"/>
      <c r="K267" s="143"/>
      <c r="L267" s="149"/>
      <c r="M267" s="154"/>
      <c r="N267" s="122"/>
      <c r="O267" s="122"/>
    </row>
    <row r="268" spans="1:15" ht="13.5" customHeight="1" thickBot="1" x14ac:dyDescent="0.25">
      <c r="A268" s="141" t="s">
        <v>6</v>
      </c>
      <c r="B268" s="150">
        <f>1+MAX($B$13:B267)</f>
        <v>64</v>
      </c>
      <c r="C268" s="151" t="s">
        <v>338</v>
      </c>
      <c r="D268" s="151" t="s">
        <v>142</v>
      </c>
      <c r="E268" s="151" t="s">
        <v>143</v>
      </c>
      <c r="F268" s="155" t="s">
        <v>339</v>
      </c>
      <c r="G268" s="151" t="s">
        <v>145</v>
      </c>
      <c r="H268" s="152">
        <v>1</v>
      </c>
      <c r="I268" s="153"/>
      <c r="J268" s="152"/>
      <c r="K268" s="156"/>
      <c r="L268" s="160">
        <f>ROUND((ROUND(H268,3))*(ROUND(K268,2)),2)</f>
        <v>0</v>
      </c>
      <c r="M268" s="154"/>
      <c r="N268" s="122"/>
      <c r="O268" s="122"/>
    </row>
    <row r="269" spans="1:15" x14ac:dyDescent="0.2">
      <c r="A269" s="141" t="s">
        <v>5</v>
      </c>
      <c r="B269" s="146"/>
      <c r="C269" s="144"/>
      <c r="D269" s="144"/>
      <c r="E269" s="144"/>
      <c r="F269" s="157"/>
      <c r="G269" s="142"/>
      <c r="H269" s="142"/>
      <c r="I269" s="142"/>
      <c r="J269" s="142"/>
      <c r="K269" s="142"/>
      <c r="L269" s="147"/>
      <c r="M269" s="154"/>
      <c r="N269" s="122"/>
      <c r="O269" s="122"/>
    </row>
    <row r="270" spans="1:15" x14ac:dyDescent="0.2">
      <c r="A270" s="141" t="s">
        <v>7</v>
      </c>
      <c r="B270" s="146"/>
      <c r="C270" s="144"/>
      <c r="D270" s="144"/>
      <c r="E270" s="144"/>
      <c r="F270" s="158" t="s">
        <v>340</v>
      </c>
      <c r="G270" s="142"/>
      <c r="H270" s="142"/>
      <c r="I270" s="142"/>
      <c r="J270" s="142"/>
      <c r="K270" s="142"/>
      <c r="L270" s="147"/>
      <c r="M270" s="154"/>
      <c r="N270" s="122"/>
      <c r="O270" s="122"/>
    </row>
    <row r="271" spans="1:15" ht="10.5" thickBot="1" x14ac:dyDescent="0.25">
      <c r="A271" s="141" t="s">
        <v>8</v>
      </c>
      <c r="B271" s="148"/>
      <c r="C271" s="145"/>
      <c r="D271" s="145"/>
      <c r="E271" s="145"/>
      <c r="F271" s="159" t="s">
        <v>147</v>
      </c>
      <c r="G271" s="143"/>
      <c r="H271" s="143"/>
      <c r="I271" s="143"/>
      <c r="J271" s="143"/>
      <c r="K271" s="143"/>
      <c r="L271" s="149"/>
      <c r="M271" s="154"/>
      <c r="N271" s="122"/>
      <c r="O271" s="122"/>
    </row>
    <row r="272" spans="1:15" ht="13.5" customHeight="1" thickBot="1" x14ac:dyDescent="0.25">
      <c r="A272" s="141" t="s">
        <v>6</v>
      </c>
      <c r="B272" s="150">
        <f>1+MAX($B$13:B271)</f>
        <v>65</v>
      </c>
      <c r="C272" s="151" t="s">
        <v>341</v>
      </c>
      <c r="D272" s="151" t="s">
        <v>142</v>
      </c>
      <c r="E272" s="151" t="s">
        <v>143</v>
      </c>
      <c r="F272" s="155" t="s">
        <v>342</v>
      </c>
      <c r="G272" s="151" t="s">
        <v>145</v>
      </c>
      <c r="H272" s="152">
        <v>34</v>
      </c>
      <c r="I272" s="153"/>
      <c r="J272" s="152"/>
      <c r="K272" s="156"/>
      <c r="L272" s="160">
        <f>ROUND((ROUND(H272,3))*(ROUND(K272,2)),2)</f>
        <v>0</v>
      </c>
      <c r="M272" s="154"/>
      <c r="N272" s="122"/>
      <c r="O272" s="122"/>
    </row>
    <row r="273" spans="1:15" x14ac:dyDescent="0.2">
      <c r="A273" s="141" t="s">
        <v>5</v>
      </c>
      <c r="B273" s="146"/>
      <c r="C273" s="144"/>
      <c r="D273" s="144"/>
      <c r="E273" s="144"/>
      <c r="F273" s="157"/>
      <c r="G273" s="142"/>
      <c r="H273" s="142"/>
      <c r="I273" s="142"/>
      <c r="J273" s="142"/>
      <c r="K273" s="142"/>
      <c r="L273" s="147"/>
      <c r="M273" s="154"/>
      <c r="N273" s="122"/>
      <c r="O273" s="122"/>
    </row>
    <row r="274" spans="1:15" x14ac:dyDescent="0.2">
      <c r="A274" s="141" t="s">
        <v>7</v>
      </c>
      <c r="B274" s="146"/>
      <c r="C274" s="144"/>
      <c r="D274" s="144"/>
      <c r="E274" s="144"/>
      <c r="F274" s="158" t="s">
        <v>343</v>
      </c>
      <c r="G274" s="142"/>
      <c r="H274" s="142"/>
      <c r="I274" s="142"/>
      <c r="J274" s="142"/>
      <c r="K274" s="142"/>
      <c r="L274" s="147"/>
      <c r="M274" s="154"/>
      <c r="N274" s="122"/>
      <c r="O274" s="122"/>
    </row>
    <row r="275" spans="1:15" ht="10.5" thickBot="1" x14ac:dyDescent="0.25">
      <c r="A275" s="141" t="s">
        <v>8</v>
      </c>
      <c r="B275" s="148"/>
      <c r="C275" s="145"/>
      <c r="D275" s="145"/>
      <c r="E275" s="145"/>
      <c r="F275" s="159" t="s">
        <v>147</v>
      </c>
      <c r="G275" s="143"/>
      <c r="H275" s="143"/>
      <c r="I275" s="143"/>
      <c r="J275" s="143"/>
      <c r="K275" s="143"/>
      <c r="L275" s="149"/>
      <c r="M275" s="154"/>
      <c r="N275" s="122"/>
      <c r="O275" s="122"/>
    </row>
    <row r="276" spans="1:15" ht="13.5" customHeight="1" thickBot="1" x14ac:dyDescent="0.25">
      <c r="A276" s="141" t="s">
        <v>6</v>
      </c>
      <c r="B276" s="150">
        <f>1+MAX($B$13:B275)</f>
        <v>66</v>
      </c>
      <c r="C276" s="151" t="s">
        <v>344</v>
      </c>
      <c r="D276" s="151" t="s">
        <v>142</v>
      </c>
      <c r="E276" s="151" t="s">
        <v>143</v>
      </c>
      <c r="F276" s="155" t="s">
        <v>345</v>
      </c>
      <c r="G276" s="151" t="s">
        <v>145</v>
      </c>
      <c r="H276" s="152">
        <v>3</v>
      </c>
      <c r="I276" s="153"/>
      <c r="J276" s="152"/>
      <c r="K276" s="156"/>
      <c r="L276" s="160">
        <f>ROUND((ROUND(H276,3))*(ROUND(K276,2)),2)</f>
        <v>0</v>
      </c>
      <c r="M276" s="154"/>
      <c r="N276" s="122"/>
      <c r="O276" s="122"/>
    </row>
    <row r="277" spans="1:15" x14ac:dyDescent="0.2">
      <c r="A277" s="141" t="s">
        <v>5</v>
      </c>
      <c r="B277" s="146"/>
      <c r="C277" s="144"/>
      <c r="D277" s="144"/>
      <c r="E277" s="144"/>
      <c r="F277" s="157"/>
      <c r="G277" s="142"/>
      <c r="H277" s="142"/>
      <c r="I277" s="142"/>
      <c r="J277" s="142"/>
      <c r="K277" s="142"/>
      <c r="L277" s="147"/>
      <c r="M277" s="154"/>
      <c r="N277" s="122"/>
      <c r="O277" s="122"/>
    </row>
    <row r="278" spans="1:15" x14ac:dyDescent="0.2">
      <c r="A278" s="141" t="s">
        <v>7</v>
      </c>
      <c r="B278" s="146"/>
      <c r="C278" s="144"/>
      <c r="D278" s="144"/>
      <c r="E278" s="144"/>
      <c r="F278" s="158" t="s">
        <v>346</v>
      </c>
      <c r="G278" s="142"/>
      <c r="H278" s="142"/>
      <c r="I278" s="142"/>
      <c r="J278" s="142"/>
      <c r="K278" s="142"/>
      <c r="L278" s="147"/>
      <c r="M278" s="154"/>
      <c r="N278" s="122"/>
      <c r="O278" s="122"/>
    </row>
    <row r="279" spans="1:15" ht="10.5" thickBot="1" x14ac:dyDescent="0.25">
      <c r="A279" s="141" t="s">
        <v>8</v>
      </c>
      <c r="B279" s="148"/>
      <c r="C279" s="145"/>
      <c r="D279" s="145"/>
      <c r="E279" s="145"/>
      <c r="F279" s="159" t="s">
        <v>147</v>
      </c>
      <c r="G279" s="143"/>
      <c r="H279" s="143"/>
      <c r="I279" s="143"/>
      <c r="J279" s="143"/>
      <c r="K279" s="143"/>
      <c r="L279" s="149"/>
      <c r="M279" s="154"/>
      <c r="N279" s="122"/>
      <c r="O279" s="122"/>
    </row>
    <row r="280" spans="1:15" ht="13.5" customHeight="1" thickBot="1" x14ac:dyDescent="0.25">
      <c r="A280" s="141" t="s">
        <v>6</v>
      </c>
      <c r="B280" s="150">
        <f>1+MAX($B$13:B279)</f>
        <v>67</v>
      </c>
      <c r="C280" s="151" t="s">
        <v>347</v>
      </c>
      <c r="D280" s="151" t="s">
        <v>142</v>
      </c>
      <c r="E280" s="151" t="s">
        <v>143</v>
      </c>
      <c r="F280" s="155" t="s">
        <v>348</v>
      </c>
      <c r="G280" s="151" t="s">
        <v>145</v>
      </c>
      <c r="H280" s="152">
        <v>3</v>
      </c>
      <c r="I280" s="153"/>
      <c r="J280" s="152"/>
      <c r="K280" s="156"/>
      <c r="L280" s="160">
        <f>ROUND((ROUND(H280,3))*(ROUND(K280,2)),2)</f>
        <v>0</v>
      </c>
      <c r="M280" s="154"/>
      <c r="N280" s="122"/>
      <c r="O280" s="122"/>
    </row>
    <row r="281" spans="1:15" x14ac:dyDescent="0.2">
      <c r="A281" s="141" t="s">
        <v>5</v>
      </c>
      <c r="B281" s="146"/>
      <c r="C281" s="144"/>
      <c r="D281" s="144"/>
      <c r="E281" s="144"/>
      <c r="F281" s="157"/>
      <c r="G281" s="142"/>
      <c r="H281" s="142"/>
      <c r="I281" s="142"/>
      <c r="J281" s="142"/>
      <c r="K281" s="142"/>
      <c r="L281" s="147"/>
      <c r="M281" s="154"/>
      <c r="N281" s="122"/>
      <c r="O281" s="122"/>
    </row>
    <row r="282" spans="1:15" x14ac:dyDescent="0.2">
      <c r="A282" s="141" t="s">
        <v>7</v>
      </c>
      <c r="B282" s="146"/>
      <c r="C282" s="144"/>
      <c r="D282" s="144"/>
      <c r="E282" s="144"/>
      <c r="F282" s="158" t="s">
        <v>349</v>
      </c>
      <c r="G282" s="142"/>
      <c r="H282" s="142"/>
      <c r="I282" s="142"/>
      <c r="J282" s="142"/>
      <c r="K282" s="142"/>
      <c r="L282" s="147"/>
      <c r="M282" s="154"/>
      <c r="N282" s="122"/>
      <c r="O282" s="122"/>
    </row>
    <row r="283" spans="1:15" ht="10.5" thickBot="1" x14ac:dyDescent="0.25">
      <c r="A283" s="141" t="s">
        <v>8</v>
      </c>
      <c r="B283" s="148"/>
      <c r="C283" s="145"/>
      <c r="D283" s="145"/>
      <c r="E283" s="145"/>
      <c r="F283" s="159" t="s">
        <v>147</v>
      </c>
      <c r="G283" s="143"/>
      <c r="H283" s="143"/>
      <c r="I283" s="143"/>
      <c r="J283" s="143"/>
      <c r="K283" s="143"/>
      <c r="L283" s="149"/>
      <c r="M283" s="154"/>
      <c r="N283" s="122"/>
      <c r="O283" s="122"/>
    </row>
    <row r="284" spans="1:15" ht="13.5" customHeight="1" thickBot="1" x14ac:dyDescent="0.25">
      <c r="A284" s="141" t="s">
        <v>6</v>
      </c>
      <c r="B284" s="150">
        <f>1+MAX($B$13:B283)</f>
        <v>68</v>
      </c>
      <c r="C284" s="151" t="s">
        <v>350</v>
      </c>
      <c r="D284" s="151" t="s">
        <v>142</v>
      </c>
      <c r="E284" s="151" t="s">
        <v>143</v>
      </c>
      <c r="F284" s="155" t="s">
        <v>351</v>
      </c>
      <c r="G284" s="151" t="s">
        <v>145</v>
      </c>
      <c r="H284" s="152">
        <v>40</v>
      </c>
      <c r="I284" s="153"/>
      <c r="J284" s="152"/>
      <c r="K284" s="156"/>
      <c r="L284" s="160">
        <f>ROUND((ROUND(H284,3))*(ROUND(K284,2)),2)</f>
        <v>0</v>
      </c>
      <c r="M284" s="154"/>
      <c r="N284" s="122"/>
      <c r="O284" s="122"/>
    </row>
    <row r="285" spans="1:15" x14ac:dyDescent="0.2">
      <c r="A285" s="141" t="s">
        <v>5</v>
      </c>
      <c r="B285" s="146"/>
      <c r="C285" s="144"/>
      <c r="D285" s="144"/>
      <c r="E285" s="144"/>
      <c r="F285" s="157"/>
      <c r="G285" s="142"/>
      <c r="H285" s="142"/>
      <c r="I285" s="142"/>
      <c r="J285" s="142"/>
      <c r="K285" s="142"/>
      <c r="L285" s="147"/>
      <c r="M285" s="154"/>
      <c r="N285" s="122"/>
      <c r="O285" s="122"/>
    </row>
    <row r="286" spans="1:15" x14ac:dyDescent="0.2">
      <c r="A286" s="141" t="s">
        <v>7</v>
      </c>
      <c r="B286" s="146"/>
      <c r="C286" s="144"/>
      <c r="D286" s="144"/>
      <c r="E286" s="144"/>
      <c r="F286" s="158" t="s">
        <v>352</v>
      </c>
      <c r="G286" s="142"/>
      <c r="H286" s="142"/>
      <c r="I286" s="142"/>
      <c r="J286" s="142"/>
      <c r="K286" s="142"/>
      <c r="L286" s="147"/>
      <c r="M286" s="154"/>
      <c r="N286" s="122"/>
      <c r="O286" s="122"/>
    </row>
    <row r="287" spans="1:15" ht="10.5" thickBot="1" x14ac:dyDescent="0.25">
      <c r="A287" s="141" t="s">
        <v>8</v>
      </c>
      <c r="B287" s="148"/>
      <c r="C287" s="145"/>
      <c r="D287" s="145"/>
      <c r="E287" s="145"/>
      <c r="F287" s="159" t="s">
        <v>147</v>
      </c>
      <c r="G287" s="143"/>
      <c r="H287" s="143"/>
      <c r="I287" s="143"/>
      <c r="J287" s="143"/>
      <c r="K287" s="143"/>
      <c r="L287" s="149"/>
      <c r="M287" s="154"/>
      <c r="N287" s="122"/>
      <c r="O287" s="122"/>
    </row>
    <row r="288" spans="1:15" ht="13.5" customHeight="1" thickBot="1" x14ac:dyDescent="0.25">
      <c r="A288" s="141" t="s">
        <v>6</v>
      </c>
      <c r="B288" s="150">
        <f>1+MAX($B$13:B287)</f>
        <v>69</v>
      </c>
      <c r="C288" s="151" t="s">
        <v>353</v>
      </c>
      <c r="D288" s="151" t="s">
        <v>142</v>
      </c>
      <c r="E288" s="151" t="s">
        <v>143</v>
      </c>
      <c r="F288" s="155" t="s">
        <v>354</v>
      </c>
      <c r="G288" s="151" t="s">
        <v>243</v>
      </c>
      <c r="H288" s="152">
        <v>0.8</v>
      </c>
      <c r="I288" s="153"/>
      <c r="J288" s="152"/>
      <c r="K288" s="156"/>
      <c r="L288" s="160">
        <f>ROUND((ROUND(H288,3))*(ROUND(K288,2)),2)</f>
        <v>0</v>
      </c>
      <c r="M288" s="154"/>
      <c r="N288" s="122"/>
      <c r="O288" s="122"/>
    </row>
    <row r="289" spans="1:15" x14ac:dyDescent="0.2">
      <c r="A289" s="141" t="s">
        <v>5</v>
      </c>
      <c r="B289" s="146"/>
      <c r="C289" s="144"/>
      <c r="D289" s="144"/>
      <c r="E289" s="144"/>
      <c r="F289" s="157"/>
      <c r="G289" s="142"/>
      <c r="H289" s="142"/>
      <c r="I289" s="142"/>
      <c r="J289" s="142"/>
      <c r="K289" s="142"/>
      <c r="L289" s="147"/>
      <c r="M289" s="154"/>
      <c r="N289" s="122"/>
      <c r="O289" s="122"/>
    </row>
    <row r="290" spans="1:15" x14ac:dyDescent="0.2">
      <c r="A290" s="141" t="s">
        <v>7</v>
      </c>
      <c r="B290" s="146"/>
      <c r="C290" s="144"/>
      <c r="D290" s="144"/>
      <c r="E290" s="144"/>
      <c r="F290" s="158" t="s">
        <v>355</v>
      </c>
      <c r="G290" s="142"/>
      <c r="H290" s="142"/>
      <c r="I290" s="142"/>
      <c r="J290" s="142"/>
      <c r="K290" s="142"/>
      <c r="L290" s="147"/>
      <c r="M290" s="154"/>
      <c r="N290" s="122"/>
      <c r="O290" s="122"/>
    </row>
    <row r="291" spans="1:15" ht="10.5" thickBot="1" x14ac:dyDescent="0.25">
      <c r="A291" s="141" t="s">
        <v>8</v>
      </c>
      <c r="B291" s="148"/>
      <c r="C291" s="145"/>
      <c r="D291" s="145"/>
      <c r="E291" s="145"/>
      <c r="F291" s="159" t="s">
        <v>147</v>
      </c>
      <c r="G291" s="143"/>
      <c r="H291" s="143"/>
      <c r="I291" s="143"/>
      <c r="J291" s="143"/>
      <c r="K291" s="143"/>
      <c r="L291" s="149"/>
      <c r="M291" s="154"/>
      <c r="N291" s="122"/>
      <c r="O291" s="122"/>
    </row>
    <row r="292" spans="1:15" ht="13.5" customHeight="1" thickBot="1" x14ac:dyDescent="0.25">
      <c r="A292" s="141" t="s">
        <v>6</v>
      </c>
      <c r="B292" s="150">
        <f>1+MAX($B$13:B291)</f>
        <v>70</v>
      </c>
      <c r="C292" s="151" t="s">
        <v>356</v>
      </c>
      <c r="D292" s="151" t="s">
        <v>142</v>
      </c>
      <c r="E292" s="151" t="s">
        <v>143</v>
      </c>
      <c r="F292" s="155" t="s">
        <v>357</v>
      </c>
      <c r="G292" s="151" t="s">
        <v>243</v>
      </c>
      <c r="H292" s="152">
        <v>0.8</v>
      </c>
      <c r="I292" s="153"/>
      <c r="J292" s="152"/>
      <c r="K292" s="156"/>
      <c r="L292" s="160">
        <f>ROUND((ROUND(H292,3))*(ROUND(K292,2)),2)</f>
        <v>0</v>
      </c>
      <c r="M292" s="154"/>
      <c r="N292" s="122"/>
      <c r="O292" s="122"/>
    </row>
    <row r="293" spans="1:15" x14ac:dyDescent="0.2">
      <c r="A293" s="141" t="s">
        <v>5</v>
      </c>
      <c r="B293" s="146"/>
      <c r="C293" s="144"/>
      <c r="D293" s="144"/>
      <c r="E293" s="144"/>
      <c r="F293" s="157"/>
      <c r="G293" s="142"/>
      <c r="H293" s="142"/>
      <c r="I293" s="142"/>
      <c r="J293" s="142"/>
      <c r="K293" s="142"/>
      <c r="L293" s="147"/>
      <c r="M293" s="154"/>
      <c r="N293" s="122"/>
      <c r="O293" s="122"/>
    </row>
    <row r="294" spans="1:15" x14ac:dyDescent="0.2">
      <c r="A294" s="141" t="s">
        <v>7</v>
      </c>
      <c r="B294" s="146"/>
      <c r="C294" s="144"/>
      <c r="D294" s="144"/>
      <c r="E294" s="144"/>
      <c r="F294" s="158" t="s">
        <v>358</v>
      </c>
      <c r="G294" s="142"/>
      <c r="H294" s="142"/>
      <c r="I294" s="142"/>
      <c r="J294" s="142"/>
      <c r="K294" s="142"/>
      <c r="L294" s="147"/>
      <c r="M294" s="154"/>
      <c r="N294" s="122"/>
      <c r="O294" s="122"/>
    </row>
    <row r="295" spans="1:15" ht="10.5" thickBot="1" x14ac:dyDescent="0.25">
      <c r="A295" s="141" t="s">
        <v>8</v>
      </c>
      <c r="B295" s="148"/>
      <c r="C295" s="145"/>
      <c r="D295" s="145"/>
      <c r="E295" s="145"/>
      <c r="F295" s="159" t="s">
        <v>147</v>
      </c>
      <c r="G295" s="143"/>
      <c r="H295" s="143"/>
      <c r="I295" s="143"/>
      <c r="J295" s="143"/>
      <c r="K295" s="143"/>
      <c r="L295" s="149"/>
      <c r="M295" s="154"/>
      <c r="N295" s="122"/>
      <c r="O295" s="122"/>
    </row>
    <row r="296" spans="1:15" ht="13.5" customHeight="1" thickBot="1" x14ac:dyDescent="0.25">
      <c r="A296" s="141" t="s">
        <v>6</v>
      </c>
      <c r="B296" s="150">
        <f>1+MAX($B$13:B295)</f>
        <v>71</v>
      </c>
      <c r="C296" s="151" t="s">
        <v>359</v>
      </c>
      <c r="D296" s="151" t="s">
        <v>142</v>
      </c>
      <c r="E296" s="151" t="s">
        <v>143</v>
      </c>
      <c r="F296" s="155" t="s">
        <v>360</v>
      </c>
      <c r="G296" s="151" t="s">
        <v>243</v>
      </c>
      <c r="H296" s="152">
        <v>0.45</v>
      </c>
      <c r="I296" s="153"/>
      <c r="J296" s="152"/>
      <c r="K296" s="156"/>
      <c r="L296" s="160">
        <f>ROUND((ROUND(H296,3))*(ROUND(K296,2)),2)</f>
        <v>0</v>
      </c>
      <c r="M296" s="154"/>
      <c r="N296" s="122"/>
      <c r="O296" s="122"/>
    </row>
    <row r="297" spans="1:15" x14ac:dyDescent="0.2">
      <c r="A297" s="141" t="s">
        <v>5</v>
      </c>
      <c r="B297" s="146"/>
      <c r="C297" s="144"/>
      <c r="D297" s="144"/>
      <c r="E297" s="144"/>
      <c r="F297" s="157"/>
      <c r="G297" s="142"/>
      <c r="H297" s="142"/>
      <c r="I297" s="142"/>
      <c r="J297" s="142"/>
      <c r="K297" s="142"/>
      <c r="L297" s="147"/>
      <c r="M297" s="154"/>
      <c r="N297" s="122"/>
      <c r="O297" s="122"/>
    </row>
    <row r="298" spans="1:15" x14ac:dyDescent="0.2">
      <c r="A298" s="141" t="s">
        <v>7</v>
      </c>
      <c r="B298" s="146"/>
      <c r="C298" s="144"/>
      <c r="D298" s="144"/>
      <c r="E298" s="144"/>
      <c r="F298" s="158" t="s">
        <v>361</v>
      </c>
      <c r="G298" s="142"/>
      <c r="H298" s="142"/>
      <c r="I298" s="142"/>
      <c r="J298" s="142"/>
      <c r="K298" s="142"/>
      <c r="L298" s="147"/>
      <c r="M298" s="154"/>
      <c r="N298" s="122"/>
      <c r="O298" s="122"/>
    </row>
    <row r="299" spans="1:15" ht="10.5" thickBot="1" x14ac:dyDescent="0.25">
      <c r="A299" s="141" t="s">
        <v>8</v>
      </c>
      <c r="B299" s="148"/>
      <c r="C299" s="145"/>
      <c r="D299" s="145"/>
      <c r="E299" s="145"/>
      <c r="F299" s="159" t="s">
        <v>147</v>
      </c>
      <c r="G299" s="143"/>
      <c r="H299" s="143"/>
      <c r="I299" s="143"/>
      <c r="J299" s="143"/>
      <c r="K299" s="143"/>
      <c r="L299" s="149"/>
      <c r="M299" s="154"/>
      <c r="N299" s="122"/>
      <c r="O299" s="122"/>
    </row>
    <row r="300" spans="1:15" ht="13.5" customHeight="1" thickBot="1" x14ac:dyDescent="0.25">
      <c r="A300" s="141" t="s">
        <v>6</v>
      </c>
      <c r="B300" s="150">
        <f>1+MAX($B$13:B299)</f>
        <v>72</v>
      </c>
      <c r="C300" s="151" t="s">
        <v>362</v>
      </c>
      <c r="D300" s="151" t="s">
        <v>142</v>
      </c>
      <c r="E300" s="151" t="s">
        <v>143</v>
      </c>
      <c r="F300" s="155" t="s">
        <v>363</v>
      </c>
      <c r="G300" s="151" t="s">
        <v>243</v>
      </c>
      <c r="H300" s="152">
        <v>0.45</v>
      </c>
      <c r="I300" s="153"/>
      <c r="J300" s="152"/>
      <c r="K300" s="156"/>
      <c r="L300" s="160">
        <f>ROUND((ROUND(H300,3))*(ROUND(K300,2)),2)</f>
        <v>0</v>
      </c>
      <c r="M300" s="154"/>
      <c r="N300" s="122"/>
      <c r="O300" s="122"/>
    </row>
    <row r="301" spans="1:15" x14ac:dyDescent="0.2">
      <c r="A301" s="141" t="s">
        <v>5</v>
      </c>
      <c r="B301" s="146"/>
      <c r="C301" s="144"/>
      <c r="D301" s="144"/>
      <c r="E301" s="144"/>
      <c r="F301" s="157"/>
      <c r="G301" s="142"/>
      <c r="H301" s="142"/>
      <c r="I301" s="142"/>
      <c r="J301" s="142"/>
      <c r="K301" s="142"/>
      <c r="L301" s="147"/>
      <c r="M301" s="154"/>
      <c r="N301" s="122"/>
      <c r="O301" s="122"/>
    </row>
    <row r="302" spans="1:15" x14ac:dyDescent="0.2">
      <c r="A302" s="141" t="s">
        <v>7</v>
      </c>
      <c r="B302" s="146"/>
      <c r="C302" s="144"/>
      <c r="D302" s="144"/>
      <c r="E302" s="144"/>
      <c r="F302" s="158" t="s">
        <v>364</v>
      </c>
      <c r="G302" s="142"/>
      <c r="H302" s="142"/>
      <c r="I302" s="142"/>
      <c r="J302" s="142"/>
      <c r="K302" s="142"/>
      <c r="L302" s="147"/>
      <c r="M302" s="154"/>
      <c r="N302" s="122"/>
      <c r="O302" s="122"/>
    </row>
    <row r="303" spans="1:15" ht="10.5" thickBot="1" x14ac:dyDescent="0.25">
      <c r="A303" s="141" t="s">
        <v>8</v>
      </c>
      <c r="B303" s="148"/>
      <c r="C303" s="145"/>
      <c r="D303" s="145"/>
      <c r="E303" s="145"/>
      <c r="F303" s="159" t="s">
        <v>147</v>
      </c>
      <c r="G303" s="143"/>
      <c r="H303" s="143"/>
      <c r="I303" s="143"/>
      <c r="J303" s="143"/>
      <c r="K303" s="143"/>
      <c r="L303" s="149"/>
      <c r="M303" s="154"/>
      <c r="N303" s="122"/>
      <c r="O303" s="122"/>
    </row>
    <row r="304" spans="1:15" ht="13.5" customHeight="1" thickBot="1" x14ac:dyDescent="0.25">
      <c r="A304" s="141" t="s">
        <v>6</v>
      </c>
      <c r="B304" s="150">
        <f>1+MAX($B$13:B303)</f>
        <v>73</v>
      </c>
      <c r="C304" s="151" t="s">
        <v>365</v>
      </c>
      <c r="D304" s="151" t="s">
        <v>142</v>
      </c>
      <c r="E304" s="151" t="s">
        <v>143</v>
      </c>
      <c r="F304" s="155" t="s">
        <v>366</v>
      </c>
      <c r="G304" s="151" t="s">
        <v>367</v>
      </c>
      <c r="H304" s="152">
        <v>0.06</v>
      </c>
      <c r="I304" s="153"/>
      <c r="J304" s="152"/>
      <c r="K304" s="156"/>
      <c r="L304" s="160">
        <f>ROUND((ROUND(H304,3))*(ROUND(K304,2)),2)</f>
        <v>0</v>
      </c>
      <c r="M304" s="154"/>
      <c r="N304" s="122"/>
      <c r="O304" s="122"/>
    </row>
    <row r="305" spans="1:15" x14ac:dyDescent="0.2">
      <c r="A305" s="141" t="s">
        <v>5</v>
      </c>
      <c r="B305" s="146"/>
      <c r="C305" s="144"/>
      <c r="D305" s="144"/>
      <c r="E305" s="144"/>
      <c r="F305" s="157"/>
      <c r="G305" s="142"/>
      <c r="H305" s="142"/>
      <c r="I305" s="142"/>
      <c r="J305" s="142"/>
      <c r="K305" s="142"/>
      <c r="L305" s="147"/>
      <c r="M305" s="154"/>
      <c r="N305" s="122"/>
      <c r="O305" s="122"/>
    </row>
    <row r="306" spans="1:15" x14ac:dyDescent="0.2">
      <c r="A306" s="141" t="s">
        <v>7</v>
      </c>
      <c r="B306" s="146"/>
      <c r="C306" s="144"/>
      <c r="D306" s="144"/>
      <c r="E306" s="144"/>
      <c r="F306" s="158" t="s">
        <v>368</v>
      </c>
      <c r="G306" s="142"/>
      <c r="H306" s="142"/>
      <c r="I306" s="142"/>
      <c r="J306" s="142"/>
      <c r="K306" s="142"/>
      <c r="L306" s="147"/>
      <c r="M306" s="154"/>
      <c r="N306" s="122"/>
      <c r="O306" s="122"/>
    </row>
    <row r="307" spans="1:15" ht="10.5" thickBot="1" x14ac:dyDescent="0.25">
      <c r="A307" s="141" t="s">
        <v>8</v>
      </c>
      <c r="B307" s="148"/>
      <c r="C307" s="145"/>
      <c r="D307" s="145"/>
      <c r="E307" s="145"/>
      <c r="F307" s="159" t="s">
        <v>147</v>
      </c>
      <c r="G307" s="143"/>
      <c r="H307" s="143"/>
      <c r="I307" s="143"/>
      <c r="J307" s="143"/>
      <c r="K307" s="143"/>
      <c r="L307" s="149"/>
      <c r="M307" s="154"/>
      <c r="N307" s="122"/>
      <c r="O307" s="122"/>
    </row>
    <row r="308" spans="1:15" ht="13.5" customHeight="1" thickBot="1" x14ac:dyDescent="0.25">
      <c r="A308" s="141" t="s">
        <v>6</v>
      </c>
      <c r="B308" s="150">
        <f>1+MAX($B$13:B307)</f>
        <v>74</v>
      </c>
      <c r="C308" s="151" t="s">
        <v>369</v>
      </c>
      <c r="D308" s="151" t="s">
        <v>142</v>
      </c>
      <c r="E308" s="151" t="s">
        <v>143</v>
      </c>
      <c r="F308" s="155" t="s">
        <v>370</v>
      </c>
      <c r="G308" s="151" t="s">
        <v>367</v>
      </c>
      <c r="H308" s="152">
        <v>0.06</v>
      </c>
      <c r="I308" s="153"/>
      <c r="J308" s="152"/>
      <c r="K308" s="156"/>
      <c r="L308" s="160">
        <f>ROUND((ROUND(H308,3))*(ROUND(K308,2)),2)</f>
        <v>0</v>
      </c>
      <c r="M308" s="154"/>
      <c r="N308" s="122"/>
      <c r="O308" s="122"/>
    </row>
    <row r="309" spans="1:15" x14ac:dyDescent="0.2">
      <c r="A309" s="141" t="s">
        <v>5</v>
      </c>
      <c r="B309" s="146"/>
      <c r="C309" s="144"/>
      <c r="D309" s="144"/>
      <c r="E309" s="144"/>
      <c r="F309" s="157"/>
      <c r="G309" s="142"/>
      <c r="H309" s="142"/>
      <c r="I309" s="142"/>
      <c r="J309" s="142"/>
      <c r="K309" s="142"/>
      <c r="L309" s="147"/>
      <c r="M309" s="154"/>
      <c r="N309" s="122"/>
      <c r="O309" s="122"/>
    </row>
    <row r="310" spans="1:15" x14ac:dyDescent="0.2">
      <c r="A310" s="141" t="s">
        <v>7</v>
      </c>
      <c r="B310" s="146"/>
      <c r="C310" s="144"/>
      <c r="D310" s="144"/>
      <c r="E310" s="144"/>
      <c r="F310" s="158" t="s">
        <v>371</v>
      </c>
      <c r="G310" s="142"/>
      <c r="H310" s="142"/>
      <c r="I310" s="142"/>
      <c r="J310" s="142"/>
      <c r="K310" s="142"/>
      <c r="L310" s="147"/>
      <c r="M310" s="154"/>
      <c r="N310" s="122"/>
      <c r="O310" s="122"/>
    </row>
    <row r="311" spans="1:15" ht="10.5" thickBot="1" x14ac:dyDescent="0.25">
      <c r="A311" s="141" t="s">
        <v>8</v>
      </c>
      <c r="B311" s="148"/>
      <c r="C311" s="145"/>
      <c r="D311" s="145"/>
      <c r="E311" s="145"/>
      <c r="F311" s="159" t="s">
        <v>147</v>
      </c>
      <c r="G311" s="143"/>
      <c r="H311" s="143"/>
      <c r="I311" s="143"/>
      <c r="J311" s="143"/>
      <c r="K311" s="143"/>
      <c r="L311" s="149"/>
      <c r="M311" s="154"/>
      <c r="N311" s="122"/>
      <c r="O311" s="122"/>
    </row>
    <row r="312" spans="1:15" ht="13.5" customHeight="1" thickBot="1" x14ac:dyDescent="0.25">
      <c r="A312" s="141" t="s">
        <v>6</v>
      </c>
      <c r="B312" s="150">
        <f>1+MAX($B$13:B311)</f>
        <v>75</v>
      </c>
      <c r="C312" s="151" t="s">
        <v>241</v>
      </c>
      <c r="D312" s="151" t="s">
        <v>142</v>
      </c>
      <c r="E312" s="151" t="s">
        <v>143</v>
      </c>
      <c r="F312" s="155" t="s">
        <v>242</v>
      </c>
      <c r="G312" s="151" t="s">
        <v>243</v>
      </c>
      <c r="H312" s="152">
        <v>0.1</v>
      </c>
      <c r="I312" s="153"/>
      <c r="J312" s="152"/>
      <c r="K312" s="156"/>
      <c r="L312" s="160">
        <f>ROUND((ROUND(H312,3))*(ROUND(K312,2)),2)</f>
        <v>0</v>
      </c>
      <c r="M312" s="154"/>
      <c r="N312" s="122"/>
      <c r="O312" s="122"/>
    </row>
    <row r="313" spans="1:15" x14ac:dyDescent="0.2">
      <c r="A313" s="141" t="s">
        <v>5</v>
      </c>
      <c r="B313" s="146"/>
      <c r="C313" s="144"/>
      <c r="D313" s="144"/>
      <c r="E313" s="144"/>
      <c r="F313" s="157"/>
      <c r="G313" s="142"/>
      <c r="H313" s="142"/>
      <c r="I313" s="142"/>
      <c r="J313" s="142"/>
      <c r="K313" s="142"/>
      <c r="L313" s="147"/>
      <c r="M313" s="154"/>
      <c r="N313" s="122"/>
      <c r="O313" s="122"/>
    </row>
    <row r="314" spans="1:15" x14ac:dyDescent="0.2">
      <c r="A314" s="141" t="s">
        <v>7</v>
      </c>
      <c r="B314" s="146"/>
      <c r="C314" s="144"/>
      <c r="D314" s="144"/>
      <c r="E314" s="144"/>
      <c r="F314" s="158" t="s">
        <v>372</v>
      </c>
      <c r="G314" s="142"/>
      <c r="H314" s="142"/>
      <c r="I314" s="142"/>
      <c r="J314" s="142"/>
      <c r="K314" s="142"/>
      <c r="L314" s="147"/>
      <c r="M314" s="154"/>
      <c r="N314" s="122"/>
      <c r="O314" s="122"/>
    </row>
    <row r="315" spans="1:15" ht="10.5" thickBot="1" x14ac:dyDescent="0.25">
      <c r="A315" s="141" t="s">
        <v>8</v>
      </c>
      <c r="B315" s="148"/>
      <c r="C315" s="145"/>
      <c r="D315" s="145"/>
      <c r="E315" s="145"/>
      <c r="F315" s="159" t="s">
        <v>147</v>
      </c>
      <c r="G315" s="143"/>
      <c r="H315" s="143"/>
      <c r="I315" s="143"/>
      <c r="J315" s="143"/>
      <c r="K315" s="143"/>
      <c r="L315" s="149"/>
      <c r="M315" s="154"/>
      <c r="N315" s="122"/>
      <c r="O315" s="122"/>
    </row>
    <row r="316" spans="1:15" ht="13.5" customHeight="1" thickBot="1" x14ac:dyDescent="0.25">
      <c r="A316" s="141" t="s">
        <v>6</v>
      </c>
      <c r="B316" s="150">
        <f>1+MAX($B$13:B315)</f>
        <v>76</v>
      </c>
      <c r="C316" s="151" t="s">
        <v>245</v>
      </c>
      <c r="D316" s="151" t="s">
        <v>142</v>
      </c>
      <c r="E316" s="151" t="s">
        <v>143</v>
      </c>
      <c r="F316" s="155" t="s">
        <v>246</v>
      </c>
      <c r="G316" s="151" t="s">
        <v>243</v>
      </c>
      <c r="H316" s="152">
        <v>0.1</v>
      </c>
      <c r="I316" s="153"/>
      <c r="J316" s="152"/>
      <c r="K316" s="156"/>
      <c r="L316" s="160">
        <f>ROUND((ROUND(H316,3))*(ROUND(K316,2)),2)</f>
        <v>0</v>
      </c>
      <c r="M316" s="154"/>
      <c r="N316" s="122"/>
      <c r="O316" s="122"/>
    </row>
    <row r="317" spans="1:15" x14ac:dyDescent="0.2">
      <c r="A317" s="141" t="s">
        <v>5</v>
      </c>
      <c r="B317" s="146"/>
      <c r="C317" s="144"/>
      <c r="D317" s="144"/>
      <c r="E317" s="144"/>
      <c r="F317" s="157"/>
      <c r="G317" s="142"/>
      <c r="H317" s="142"/>
      <c r="I317" s="142"/>
      <c r="J317" s="142"/>
      <c r="K317" s="142"/>
      <c r="L317" s="147"/>
      <c r="M317" s="154"/>
      <c r="N317" s="122"/>
      <c r="O317" s="122"/>
    </row>
    <row r="318" spans="1:15" x14ac:dyDescent="0.2">
      <c r="A318" s="141" t="s">
        <v>7</v>
      </c>
      <c r="B318" s="146"/>
      <c r="C318" s="144"/>
      <c r="D318" s="144"/>
      <c r="E318" s="144"/>
      <c r="F318" s="158" t="s">
        <v>373</v>
      </c>
      <c r="G318" s="142"/>
      <c r="H318" s="142"/>
      <c r="I318" s="142"/>
      <c r="J318" s="142"/>
      <c r="K318" s="142"/>
      <c r="L318" s="147"/>
      <c r="M318" s="154"/>
      <c r="N318" s="122"/>
      <c r="O318" s="122"/>
    </row>
    <row r="319" spans="1:15" ht="10.5" thickBot="1" x14ac:dyDescent="0.25">
      <c r="A319" s="141" t="s">
        <v>8</v>
      </c>
      <c r="B319" s="148"/>
      <c r="C319" s="145"/>
      <c r="D319" s="145"/>
      <c r="E319" s="145"/>
      <c r="F319" s="159" t="s">
        <v>147</v>
      </c>
      <c r="G319" s="143"/>
      <c r="H319" s="143"/>
      <c r="I319" s="143"/>
      <c r="J319" s="143"/>
      <c r="K319" s="143"/>
      <c r="L319" s="149"/>
      <c r="M319" s="154"/>
      <c r="N319" s="122"/>
      <c r="O319" s="122"/>
    </row>
    <row r="320" spans="1:15" ht="13.5" customHeight="1" thickBot="1" x14ac:dyDescent="0.25">
      <c r="A320" s="141" t="s">
        <v>6</v>
      </c>
      <c r="B320" s="150">
        <f>1+MAX($B$13:B319)</f>
        <v>77</v>
      </c>
      <c r="C320" s="151" t="s">
        <v>260</v>
      </c>
      <c r="D320" s="151" t="s">
        <v>142</v>
      </c>
      <c r="E320" s="151" t="s">
        <v>143</v>
      </c>
      <c r="F320" s="155" t="s">
        <v>261</v>
      </c>
      <c r="G320" s="151" t="s">
        <v>118</v>
      </c>
      <c r="H320" s="152">
        <v>240</v>
      </c>
      <c r="I320" s="153"/>
      <c r="J320" s="152"/>
      <c r="K320" s="156"/>
      <c r="L320" s="160">
        <f>ROUND((ROUND(H320,3))*(ROUND(K320,2)),2)</f>
        <v>0</v>
      </c>
      <c r="M320" s="154"/>
      <c r="N320" s="122"/>
      <c r="O320" s="122"/>
    </row>
    <row r="321" spans="1:15" x14ac:dyDescent="0.2">
      <c r="A321" s="141" t="s">
        <v>5</v>
      </c>
      <c r="B321" s="146"/>
      <c r="C321" s="144"/>
      <c r="D321" s="144"/>
      <c r="E321" s="144"/>
      <c r="F321" s="157"/>
      <c r="G321" s="142"/>
      <c r="H321" s="142"/>
      <c r="I321" s="142"/>
      <c r="J321" s="142"/>
      <c r="K321" s="142"/>
      <c r="L321" s="147"/>
      <c r="M321" s="154"/>
      <c r="N321" s="122"/>
      <c r="O321" s="122"/>
    </row>
    <row r="322" spans="1:15" x14ac:dyDescent="0.2">
      <c r="A322" s="141" t="s">
        <v>7</v>
      </c>
      <c r="B322" s="146"/>
      <c r="C322" s="144"/>
      <c r="D322" s="144"/>
      <c r="E322" s="144"/>
      <c r="F322" s="158" t="s">
        <v>374</v>
      </c>
      <c r="G322" s="142"/>
      <c r="H322" s="142"/>
      <c r="I322" s="142"/>
      <c r="J322" s="142"/>
      <c r="K322" s="142"/>
      <c r="L322" s="147"/>
      <c r="M322" s="154"/>
      <c r="N322" s="122"/>
      <c r="O322" s="122"/>
    </row>
    <row r="323" spans="1:15" ht="10.5" thickBot="1" x14ac:dyDescent="0.25">
      <c r="A323" s="141" t="s">
        <v>8</v>
      </c>
      <c r="B323" s="148"/>
      <c r="C323" s="145"/>
      <c r="D323" s="145"/>
      <c r="E323" s="145"/>
      <c r="F323" s="159" t="s">
        <v>147</v>
      </c>
      <c r="G323" s="143"/>
      <c r="H323" s="143"/>
      <c r="I323" s="143"/>
      <c r="J323" s="143"/>
      <c r="K323" s="143"/>
      <c r="L323" s="149"/>
      <c r="M323" s="154"/>
      <c r="N323" s="122"/>
      <c r="O323" s="122"/>
    </row>
    <row r="324" spans="1:15" ht="13.5" customHeight="1" thickBot="1" x14ac:dyDescent="0.25">
      <c r="A324" s="141" t="s">
        <v>6</v>
      </c>
      <c r="B324" s="150">
        <f>1+MAX($B$13:B323)</f>
        <v>78</v>
      </c>
      <c r="C324" s="151" t="s">
        <v>263</v>
      </c>
      <c r="D324" s="151" t="s">
        <v>142</v>
      </c>
      <c r="E324" s="151" t="s">
        <v>143</v>
      </c>
      <c r="F324" s="155" t="s">
        <v>264</v>
      </c>
      <c r="G324" s="151" t="s">
        <v>118</v>
      </c>
      <c r="H324" s="152">
        <v>240</v>
      </c>
      <c r="I324" s="153"/>
      <c r="J324" s="152"/>
      <c r="K324" s="156"/>
      <c r="L324" s="160">
        <f>ROUND((ROUND(H324,3))*(ROUND(K324,2)),2)</f>
        <v>0</v>
      </c>
      <c r="M324" s="154"/>
      <c r="N324" s="122"/>
      <c r="O324" s="122"/>
    </row>
    <row r="325" spans="1:15" x14ac:dyDescent="0.2">
      <c r="A325" s="141" t="s">
        <v>5</v>
      </c>
      <c r="B325" s="146"/>
      <c r="C325" s="144"/>
      <c r="D325" s="144"/>
      <c r="E325" s="144"/>
      <c r="F325" s="157"/>
      <c r="G325" s="142"/>
      <c r="H325" s="142"/>
      <c r="I325" s="142"/>
      <c r="J325" s="142"/>
      <c r="K325" s="142"/>
      <c r="L325" s="147"/>
      <c r="M325" s="154"/>
      <c r="N325" s="122"/>
      <c r="O325" s="122"/>
    </row>
    <row r="326" spans="1:15" x14ac:dyDescent="0.2">
      <c r="A326" s="141" t="s">
        <v>7</v>
      </c>
      <c r="B326" s="146"/>
      <c r="C326" s="144"/>
      <c r="D326" s="144"/>
      <c r="E326" s="144"/>
      <c r="F326" s="158" t="s">
        <v>375</v>
      </c>
      <c r="G326" s="142"/>
      <c r="H326" s="142"/>
      <c r="I326" s="142"/>
      <c r="J326" s="142"/>
      <c r="K326" s="142"/>
      <c r="L326" s="147"/>
      <c r="M326" s="154"/>
      <c r="N326" s="122"/>
      <c r="O326" s="122"/>
    </row>
    <row r="327" spans="1:15" ht="10.5" thickBot="1" x14ac:dyDescent="0.25">
      <c r="A327" s="141" t="s">
        <v>8</v>
      </c>
      <c r="B327" s="148"/>
      <c r="C327" s="145"/>
      <c r="D327" s="145"/>
      <c r="E327" s="145"/>
      <c r="F327" s="159" t="s">
        <v>147</v>
      </c>
      <c r="G327" s="143"/>
      <c r="H327" s="143"/>
      <c r="I327" s="143"/>
      <c r="J327" s="143"/>
      <c r="K327" s="143"/>
      <c r="L327" s="149"/>
      <c r="M327" s="154"/>
      <c r="N327" s="122"/>
      <c r="O327" s="122"/>
    </row>
    <row r="328" spans="1:15" ht="13.5" customHeight="1" thickBot="1" x14ac:dyDescent="0.25">
      <c r="A328" s="141" t="s">
        <v>6</v>
      </c>
      <c r="B328" s="150">
        <f>1+MAX($B$13:B327)</f>
        <v>79</v>
      </c>
      <c r="C328" s="151" t="s">
        <v>269</v>
      </c>
      <c r="D328" s="151" t="s">
        <v>142</v>
      </c>
      <c r="E328" s="151" t="s">
        <v>143</v>
      </c>
      <c r="F328" s="155" t="s">
        <v>270</v>
      </c>
      <c r="G328" s="151" t="s">
        <v>145</v>
      </c>
      <c r="H328" s="152">
        <v>2</v>
      </c>
      <c r="I328" s="153"/>
      <c r="J328" s="152"/>
      <c r="K328" s="156"/>
      <c r="L328" s="160">
        <f>ROUND((ROUND(H328,3))*(ROUND(K328,2)),2)</f>
        <v>0</v>
      </c>
      <c r="M328" s="154"/>
      <c r="N328" s="122"/>
      <c r="O328" s="122"/>
    </row>
    <row r="329" spans="1:15" x14ac:dyDescent="0.2">
      <c r="A329" s="141" t="s">
        <v>5</v>
      </c>
      <c r="B329" s="146"/>
      <c r="C329" s="144"/>
      <c r="D329" s="144"/>
      <c r="E329" s="144"/>
      <c r="F329" s="157"/>
      <c r="G329" s="142"/>
      <c r="H329" s="142"/>
      <c r="I329" s="142"/>
      <c r="J329" s="142"/>
      <c r="K329" s="142"/>
      <c r="L329" s="147"/>
      <c r="M329" s="154"/>
      <c r="N329" s="122"/>
      <c r="O329" s="122"/>
    </row>
    <row r="330" spans="1:15" x14ac:dyDescent="0.2">
      <c r="A330" s="141" t="s">
        <v>7</v>
      </c>
      <c r="B330" s="146"/>
      <c r="C330" s="144"/>
      <c r="D330" s="144"/>
      <c r="E330" s="144"/>
      <c r="F330" s="158" t="s">
        <v>376</v>
      </c>
      <c r="G330" s="142"/>
      <c r="H330" s="142"/>
      <c r="I330" s="142"/>
      <c r="J330" s="142"/>
      <c r="K330" s="142"/>
      <c r="L330" s="147"/>
      <c r="M330" s="154"/>
      <c r="N330" s="122"/>
      <c r="O330" s="122"/>
    </row>
    <row r="331" spans="1:15" ht="10.5" thickBot="1" x14ac:dyDescent="0.25">
      <c r="A331" s="141" t="s">
        <v>8</v>
      </c>
      <c r="B331" s="148"/>
      <c r="C331" s="145"/>
      <c r="D331" s="145"/>
      <c r="E331" s="145"/>
      <c r="F331" s="159" t="s">
        <v>147</v>
      </c>
      <c r="G331" s="143"/>
      <c r="H331" s="143"/>
      <c r="I331" s="143"/>
      <c r="J331" s="143"/>
      <c r="K331" s="143"/>
      <c r="L331" s="149"/>
      <c r="M331" s="154"/>
      <c r="N331" s="122"/>
      <c r="O331" s="122"/>
    </row>
    <row r="332" spans="1:15" ht="13.5" customHeight="1" thickBot="1" x14ac:dyDescent="0.25">
      <c r="A332" s="141" t="s">
        <v>6</v>
      </c>
      <c r="B332" s="150">
        <f>1+MAX($B$13:B331)</f>
        <v>80</v>
      </c>
      <c r="C332" s="151" t="s">
        <v>272</v>
      </c>
      <c r="D332" s="151" t="s">
        <v>142</v>
      </c>
      <c r="E332" s="151" t="s">
        <v>143</v>
      </c>
      <c r="F332" s="155" t="s">
        <v>273</v>
      </c>
      <c r="G332" s="151" t="s">
        <v>145</v>
      </c>
      <c r="H332" s="152">
        <v>1</v>
      </c>
      <c r="I332" s="153"/>
      <c r="J332" s="152"/>
      <c r="K332" s="156"/>
      <c r="L332" s="160">
        <f>ROUND((ROUND(H332,3))*(ROUND(K332,2)),2)</f>
        <v>0</v>
      </c>
      <c r="M332" s="154"/>
      <c r="N332" s="122"/>
      <c r="O332" s="122"/>
    </row>
    <row r="333" spans="1:15" x14ac:dyDescent="0.2">
      <c r="A333" s="141" t="s">
        <v>5</v>
      </c>
      <c r="B333" s="146"/>
      <c r="C333" s="144"/>
      <c r="D333" s="144"/>
      <c r="E333" s="144"/>
      <c r="F333" s="157"/>
      <c r="G333" s="142"/>
      <c r="H333" s="142"/>
      <c r="I333" s="142"/>
      <c r="J333" s="142"/>
      <c r="K333" s="142"/>
      <c r="L333" s="147"/>
      <c r="M333" s="154"/>
      <c r="N333" s="122"/>
      <c r="O333" s="122"/>
    </row>
    <row r="334" spans="1:15" x14ac:dyDescent="0.2">
      <c r="A334" s="141" t="s">
        <v>7</v>
      </c>
      <c r="B334" s="146"/>
      <c r="C334" s="144"/>
      <c r="D334" s="144"/>
      <c r="E334" s="144"/>
      <c r="F334" s="158" t="s">
        <v>377</v>
      </c>
      <c r="G334" s="142"/>
      <c r="H334" s="142"/>
      <c r="I334" s="142"/>
      <c r="J334" s="142"/>
      <c r="K334" s="142"/>
      <c r="L334" s="147"/>
      <c r="M334" s="154"/>
      <c r="N334" s="122"/>
      <c r="O334" s="122"/>
    </row>
    <row r="335" spans="1:15" ht="10.5" thickBot="1" x14ac:dyDescent="0.25">
      <c r="A335" s="141" t="s">
        <v>8</v>
      </c>
      <c r="B335" s="148"/>
      <c r="C335" s="145"/>
      <c r="D335" s="145"/>
      <c r="E335" s="145"/>
      <c r="F335" s="159" t="s">
        <v>147</v>
      </c>
      <c r="G335" s="143"/>
      <c r="H335" s="143"/>
      <c r="I335" s="143"/>
      <c r="J335" s="143"/>
      <c r="K335" s="143"/>
      <c r="L335" s="149"/>
      <c r="M335" s="154"/>
      <c r="N335" s="122"/>
      <c r="O335" s="122"/>
    </row>
    <row r="336" spans="1:15" ht="13.5" customHeight="1" thickBot="1" x14ac:dyDescent="0.25">
      <c r="A336" s="141" t="s">
        <v>6</v>
      </c>
      <c r="B336" s="150">
        <f>1+MAX($B$13:B335)</f>
        <v>81</v>
      </c>
      <c r="C336" s="151" t="s">
        <v>275</v>
      </c>
      <c r="D336" s="151" t="s">
        <v>142</v>
      </c>
      <c r="E336" s="151" t="s">
        <v>143</v>
      </c>
      <c r="F336" s="155" t="s">
        <v>276</v>
      </c>
      <c r="G336" s="151" t="s">
        <v>145</v>
      </c>
      <c r="H336" s="152">
        <v>20</v>
      </c>
      <c r="I336" s="153"/>
      <c r="J336" s="152"/>
      <c r="K336" s="156"/>
      <c r="L336" s="160">
        <f>ROUND((ROUND(H336,3))*(ROUND(K336,2)),2)</f>
        <v>0</v>
      </c>
      <c r="M336" s="154"/>
      <c r="N336" s="122"/>
      <c r="O336" s="122"/>
    </row>
    <row r="337" spans="1:15" x14ac:dyDescent="0.2">
      <c r="A337" s="141" t="s">
        <v>5</v>
      </c>
      <c r="B337" s="146"/>
      <c r="C337" s="144"/>
      <c r="D337" s="144"/>
      <c r="E337" s="144"/>
      <c r="F337" s="157"/>
      <c r="G337" s="142"/>
      <c r="H337" s="142"/>
      <c r="I337" s="142"/>
      <c r="J337" s="142"/>
      <c r="K337" s="142"/>
      <c r="L337" s="147"/>
      <c r="M337" s="154"/>
      <c r="N337" s="122"/>
      <c r="O337" s="122"/>
    </row>
    <row r="338" spans="1:15" x14ac:dyDescent="0.2">
      <c r="A338" s="141" t="s">
        <v>7</v>
      </c>
      <c r="B338" s="146"/>
      <c r="C338" s="144"/>
      <c r="D338" s="144"/>
      <c r="E338" s="144"/>
      <c r="F338" s="158" t="s">
        <v>378</v>
      </c>
      <c r="G338" s="142"/>
      <c r="H338" s="142"/>
      <c r="I338" s="142"/>
      <c r="J338" s="142"/>
      <c r="K338" s="142"/>
      <c r="L338" s="147"/>
      <c r="M338" s="154"/>
      <c r="N338" s="122"/>
      <c r="O338" s="122"/>
    </row>
    <row r="339" spans="1:15" ht="10.5" thickBot="1" x14ac:dyDescent="0.25">
      <c r="A339" s="141" t="s">
        <v>8</v>
      </c>
      <c r="B339" s="148"/>
      <c r="C339" s="145"/>
      <c r="D339" s="145"/>
      <c r="E339" s="145"/>
      <c r="F339" s="159" t="s">
        <v>147</v>
      </c>
      <c r="G339" s="143"/>
      <c r="H339" s="143"/>
      <c r="I339" s="143"/>
      <c r="J339" s="143"/>
      <c r="K339" s="143"/>
      <c r="L339" s="149"/>
      <c r="M339" s="154"/>
      <c r="N339" s="122"/>
      <c r="O339" s="122"/>
    </row>
    <row r="340" spans="1:15" ht="11" thickBot="1" x14ac:dyDescent="0.25">
      <c r="A340" s="141" t="s">
        <v>6</v>
      </c>
      <c r="B340" s="150">
        <f>1+MAX($B$13:B339)</f>
        <v>82</v>
      </c>
      <c r="C340" s="151" t="s">
        <v>278</v>
      </c>
      <c r="D340" s="151" t="s">
        <v>142</v>
      </c>
      <c r="E340" s="151" t="s">
        <v>143</v>
      </c>
      <c r="F340" s="155" t="s">
        <v>279</v>
      </c>
      <c r="G340" s="151" t="s">
        <v>118</v>
      </c>
      <c r="H340" s="152">
        <v>120</v>
      </c>
      <c r="I340" s="153"/>
      <c r="J340" s="152"/>
      <c r="K340" s="156"/>
      <c r="L340" s="160">
        <f>ROUND((ROUND(H340,3))*(ROUND(K340,2)),2)</f>
        <v>0</v>
      </c>
      <c r="M340" s="154"/>
      <c r="N340" s="122"/>
      <c r="O340" s="122"/>
    </row>
    <row r="341" spans="1:15" x14ac:dyDescent="0.2">
      <c r="A341" s="141" t="s">
        <v>5</v>
      </c>
      <c r="B341" s="146"/>
      <c r="C341" s="144"/>
      <c r="D341" s="144"/>
      <c r="E341" s="144"/>
      <c r="F341" s="157"/>
      <c r="G341" s="142"/>
      <c r="H341" s="142"/>
      <c r="I341" s="142"/>
      <c r="J341" s="142"/>
      <c r="K341" s="142"/>
      <c r="L341" s="147"/>
      <c r="M341" s="154"/>
      <c r="N341" s="122"/>
      <c r="O341" s="122"/>
    </row>
    <row r="342" spans="1:15" x14ac:dyDescent="0.2">
      <c r="A342" s="141" t="s">
        <v>7</v>
      </c>
      <c r="B342" s="146"/>
      <c r="C342" s="144"/>
      <c r="D342" s="144"/>
      <c r="E342" s="144"/>
      <c r="F342" s="158" t="s">
        <v>379</v>
      </c>
      <c r="G342" s="142"/>
      <c r="H342" s="142"/>
      <c r="I342" s="142"/>
      <c r="J342" s="142"/>
      <c r="K342" s="142"/>
      <c r="L342" s="147"/>
      <c r="M342" s="154"/>
      <c r="N342" s="122"/>
      <c r="O342" s="122"/>
    </row>
    <row r="343" spans="1:15" ht="10.5" thickBot="1" x14ac:dyDescent="0.25">
      <c r="A343" s="141" t="s">
        <v>8</v>
      </c>
      <c r="B343" s="148"/>
      <c r="C343" s="145"/>
      <c r="D343" s="145"/>
      <c r="E343" s="145"/>
      <c r="F343" s="159" t="s">
        <v>147</v>
      </c>
      <c r="G343" s="143"/>
      <c r="H343" s="143"/>
      <c r="I343" s="143"/>
      <c r="J343" s="143"/>
      <c r="K343" s="143"/>
      <c r="L343" s="149"/>
      <c r="M343" s="154"/>
      <c r="N343" s="122"/>
      <c r="O343" s="122"/>
    </row>
    <row r="344" spans="1:15" ht="13.5" customHeight="1" thickBot="1" x14ac:dyDescent="0.25">
      <c r="A344" s="141" t="s">
        <v>6</v>
      </c>
      <c r="B344" s="150">
        <f>1+MAX($B$13:B343)</f>
        <v>83</v>
      </c>
      <c r="C344" s="151" t="s">
        <v>281</v>
      </c>
      <c r="D344" s="151" t="s">
        <v>142</v>
      </c>
      <c r="E344" s="151" t="s">
        <v>152</v>
      </c>
      <c r="F344" s="155" t="s">
        <v>282</v>
      </c>
      <c r="G344" s="151" t="s">
        <v>145</v>
      </c>
      <c r="H344" s="152">
        <v>20</v>
      </c>
      <c r="I344" s="153"/>
      <c r="J344" s="152"/>
      <c r="K344" s="156"/>
      <c r="L344" s="160">
        <f>ROUND((ROUND(H344,3))*(ROUND(K344,2)),2)</f>
        <v>0</v>
      </c>
      <c r="M344" s="154"/>
      <c r="N344" s="122"/>
      <c r="O344" s="122"/>
    </row>
    <row r="345" spans="1:15" x14ac:dyDescent="0.2">
      <c r="A345" s="141" t="s">
        <v>5</v>
      </c>
      <c r="B345" s="146"/>
      <c r="C345" s="144"/>
      <c r="D345" s="144"/>
      <c r="E345" s="144"/>
      <c r="F345" s="157"/>
      <c r="G345" s="142"/>
      <c r="H345" s="142"/>
      <c r="I345" s="142"/>
      <c r="J345" s="142"/>
      <c r="K345" s="142"/>
      <c r="L345" s="147"/>
      <c r="M345" s="154"/>
      <c r="N345" s="122"/>
      <c r="O345" s="122"/>
    </row>
    <row r="346" spans="1:15" x14ac:dyDescent="0.2">
      <c r="A346" s="141" t="s">
        <v>7</v>
      </c>
      <c r="B346" s="146"/>
      <c r="C346" s="144"/>
      <c r="D346" s="144"/>
      <c r="E346" s="144"/>
      <c r="F346" s="158" t="s">
        <v>380</v>
      </c>
      <c r="G346" s="142"/>
      <c r="H346" s="142"/>
      <c r="I346" s="142"/>
      <c r="J346" s="142"/>
      <c r="K346" s="142"/>
      <c r="L346" s="147"/>
      <c r="M346" s="154"/>
      <c r="N346" s="122"/>
      <c r="O346" s="122"/>
    </row>
    <row r="347" spans="1:15" ht="72" customHeight="1" thickBot="1" x14ac:dyDescent="0.25">
      <c r="A347" s="141" t="s">
        <v>8</v>
      </c>
      <c r="B347" s="148"/>
      <c r="C347" s="145"/>
      <c r="D347" s="145"/>
      <c r="E347" s="145"/>
      <c r="F347" s="159" t="s">
        <v>284</v>
      </c>
      <c r="G347" s="143"/>
      <c r="H347" s="143"/>
      <c r="I347" s="143"/>
      <c r="J347" s="143"/>
      <c r="K347" s="143"/>
      <c r="L347" s="149"/>
      <c r="M347" s="154"/>
      <c r="N347" s="122"/>
      <c r="O347" s="122"/>
    </row>
    <row r="348" spans="1:15" ht="11" thickBot="1" x14ac:dyDescent="0.25">
      <c r="A348" s="141" t="s">
        <v>6</v>
      </c>
      <c r="B348" s="150">
        <f>1+MAX($B$13:B347)</f>
        <v>84</v>
      </c>
      <c r="C348" s="151" t="s">
        <v>381</v>
      </c>
      <c r="D348" s="151" t="s">
        <v>142</v>
      </c>
      <c r="E348" s="151" t="s">
        <v>152</v>
      </c>
      <c r="F348" s="155" t="s">
        <v>382</v>
      </c>
      <c r="G348" s="151" t="s">
        <v>118</v>
      </c>
      <c r="H348" s="152">
        <v>50</v>
      </c>
      <c r="I348" s="153"/>
      <c r="J348" s="152"/>
      <c r="K348" s="156"/>
      <c r="L348" s="160">
        <f>ROUND((ROUND(H348,3))*(ROUND(K348,2)),2)</f>
        <v>0</v>
      </c>
      <c r="M348" s="154"/>
      <c r="N348" s="122"/>
      <c r="O348" s="122"/>
    </row>
    <row r="349" spans="1:15" x14ac:dyDescent="0.2">
      <c r="A349" s="141" t="s">
        <v>5</v>
      </c>
      <c r="B349" s="146"/>
      <c r="C349" s="144"/>
      <c r="D349" s="144"/>
      <c r="E349" s="144"/>
      <c r="F349" s="157"/>
      <c r="G349" s="142"/>
      <c r="H349" s="142"/>
      <c r="I349" s="142"/>
      <c r="J349" s="142"/>
      <c r="K349" s="142"/>
      <c r="L349" s="147"/>
      <c r="M349" s="154"/>
      <c r="N349" s="122"/>
      <c r="O349" s="122"/>
    </row>
    <row r="350" spans="1:15" x14ac:dyDescent="0.2">
      <c r="A350" s="141" t="s">
        <v>7</v>
      </c>
      <c r="B350" s="146"/>
      <c r="C350" s="144"/>
      <c r="D350" s="144"/>
      <c r="E350" s="144"/>
      <c r="F350" s="158" t="s">
        <v>383</v>
      </c>
      <c r="G350" s="142"/>
      <c r="H350" s="142"/>
      <c r="I350" s="142"/>
      <c r="J350" s="142"/>
      <c r="K350" s="142"/>
      <c r="L350" s="147"/>
      <c r="M350" s="154"/>
      <c r="N350" s="122"/>
      <c r="O350" s="122"/>
    </row>
    <row r="351" spans="1:15" ht="60" customHeight="1" thickBot="1" x14ac:dyDescent="0.25">
      <c r="A351" s="141" t="s">
        <v>8</v>
      </c>
      <c r="B351" s="148"/>
      <c r="C351" s="145"/>
      <c r="D351" s="145"/>
      <c r="E351" s="145"/>
      <c r="F351" s="159" t="s">
        <v>384</v>
      </c>
      <c r="G351" s="143"/>
      <c r="H351" s="143"/>
      <c r="I351" s="143"/>
      <c r="J351" s="143"/>
      <c r="K351" s="143"/>
      <c r="L351" s="149"/>
      <c r="M351" s="154"/>
      <c r="N351" s="122"/>
      <c r="O351" s="122"/>
    </row>
    <row r="352" spans="1:15" ht="13.5" customHeight="1" thickBot="1" x14ac:dyDescent="0.25">
      <c r="A352" s="141" t="s">
        <v>6</v>
      </c>
      <c r="B352" s="150">
        <f>1+MAX($B$13:B351)</f>
        <v>85</v>
      </c>
      <c r="C352" s="151" t="s">
        <v>385</v>
      </c>
      <c r="D352" s="151" t="s">
        <v>142</v>
      </c>
      <c r="E352" s="151" t="s">
        <v>143</v>
      </c>
      <c r="F352" s="155" t="s">
        <v>386</v>
      </c>
      <c r="G352" s="151" t="s">
        <v>145</v>
      </c>
      <c r="H352" s="152">
        <v>150</v>
      </c>
      <c r="I352" s="153"/>
      <c r="J352" s="152"/>
      <c r="K352" s="156"/>
      <c r="L352" s="160">
        <f>ROUND((ROUND(H352,3))*(ROUND(K352,2)),2)</f>
        <v>0</v>
      </c>
      <c r="M352" s="154"/>
      <c r="N352" s="122"/>
      <c r="O352" s="122"/>
    </row>
    <row r="353" spans="1:15" x14ac:dyDescent="0.2">
      <c r="A353" s="141" t="s">
        <v>5</v>
      </c>
      <c r="B353" s="146"/>
      <c r="C353" s="144"/>
      <c r="D353" s="144"/>
      <c r="E353" s="144"/>
      <c r="F353" s="157"/>
      <c r="G353" s="142"/>
      <c r="H353" s="142"/>
      <c r="I353" s="142"/>
      <c r="J353" s="142"/>
      <c r="K353" s="142"/>
      <c r="L353" s="147"/>
      <c r="M353" s="154"/>
      <c r="N353" s="122"/>
      <c r="O353" s="122"/>
    </row>
    <row r="354" spans="1:15" x14ac:dyDescent="0.2">
      <c r="A354" s="141" t="s">
        <v>7</v>
      </c>
      <c r="B354" s="146"/>
      <c r="C354" s="144"/>
      <c r="D354" s="144"/>
      <c r="E354" s="144"/>
      <c r="F354" s="158" t="s">
        <v>387</v>
      </c>
      <c r="G354" s="142"/>
      <c r="H354" s="142"/>
      <c r="I354" s="142"/>
      <c r="J354" s="142"/>
      <c r="K354" s="142"/>
      <c r="L354" s="147"/>
      <c r="M354" s="154"/>
      <c r="N354" s="122"/>
      <c r="O354" s="122"/>
    </row>
    <row r="355" spans="1:15" ht="10.5" thickBot="1" x14ac:dyDescent="0.25">
      <c r="A355" s="141" t="s">
        <v>8</v>
      </c>
      <c r="B355" s="148"/>
      <c r="C355" s="145"/>
      <c r="D355" s="145"/>
      <c r="E355" s="145"/>
      <c r="F355" s="159" t="s">
        <v>147</v>
      </c>
      <c r="G355" s="143"/>
      <c r="H355" s="143"/>
      <c r="I355" s="143"/>
      <c r="J355" s="143"/>
      <c r="K355" s="143"/>
      <c r="L355" s="149"/>
      <c r="M355" s="154"/>
      <c r="N355" s="122"/>
      <c r="O355" s="122"/>
    </row>
    <row r="356" spans="1:15" ht="13.5" customHeight="1" thickBot="1" x14ac:dyDescent="0.25">
      <c r="A356" s="141" t="s">
        <v>6</v>
      </c>
      <c r="B356" s="150">
        <f>1+MAX($B$13:B355)</f>
        <v>86</v>
      </c>
      <c r="C356" s="151" t="s">
        <v>388</v>
      </c>
      <c r="D356" s="151" t="s">
        <v>142</v>
      </c>
      <c r="E356" s="151" t="s">
        <v>143</v>
      </c>
      <c r="F356" s="155" t="s">
        <v>389</v>
      </c>
      <c r="G356" s="151" t="s">
        <v>145</v>
      </c>
      <c r="H356" s="152">
        <v>1</v>
      </c>
      <c r="I356" s="153"/>
      <c r="J356" s="152"/>
      <c r="K356" s="156"/>
      <c r="L356" s="160">
        <f>ROUND((ROUND(H356,3))*(ROUND(K356,2)),2)</f>
        <v>0</v>
      </c>
      <c r="M356" s="154"/>
      <c r="N356" s="122"/>
      <c r="O356" s="122"/>
    </row>
    <row r="357" spans="1:15" x14ac:dyDescent="0.2">
      <c r="A357" s="141" t="s">
        <v>5</v>
      </c>
      <c r="B357" s="146"/>
      <c r="C357" s="144"/>
      <c r="D357" s="144"/>
      <c r="E357" s="144"/>
      <c r="F357" s="157"/>
      <c r="G357" s="142"/>
      <c r="H357" s="142"/>
      <c r="I357" s="142"/>
      <c r="J357" s="142"/>
      <c r="K357" s="142"/>
      <c r="L357" s="147"/>
      <c r="M357" s="154"/>
      <c r="N357" s="122"/>
      <c r="O357" s="122"/>
    </row>
    <row r="358" spans="1:15" x14ac:dyDescent="0.2">
      <c r="A358" s="141" t="s">
        <v>7</v>
      </c>
      <c r="B358" s="146"/>
      <c r="C358" s="144"/>
      <c r="D358" s="144"/>
      <c r="E358" s="144"/>
      <c r="F358" s="158" t="s">
        <v>390</v>
      </c>
      <c r="G358" s="142"/>
      <c r="H358" s="142"/>
      <c r="I358" s="142"/>
      <c r="J358" s="142"/>
      <c r="K358" s="142"/>
      <c r="L358" s="147"/>
      <c r="M358" s="154"/>
      <c r="N358" s="122"/>
      <c r="O358" s="122"/>
    </row>
    <row r="359" spans="1:15" ht="10.5" thickBot="1" x14ac:dyDescent="0.25">
      <c r="A359" s="141" t="s">
        <v>8</v>
      </c>
      <c r="B359" s="148"/>
      <c r="C359" s="145"/>
      <c r="D359" s="145"/>
      <c r="E359" s="145"/>
      <c r="F359" s="159" t="s">
        <v>147</v>
      </c>
      <c r="G359" s="143"/>
      <c r="H359" s="143"/>
      <c r="I359" s="143"/>
      <c r="J359" s="143"/>
      <c r="K359" s="143"/>
      <c r="L359" s="149"/>
      <c r="M359" s="154"/>
      <c r="N359" s="122"/>
      <c r="O359" s="122"/>
    </row>
    <row r="360" spans="1:15" ht="13.5" customHeight="1" thickBot="1" x14ac:dyDescent="0.25">
      <c r="A360" s="141" t="s">
        <v>6</v>
      </c>
      <c r="B360" s="150">
        <f>1+MAX($B$13:B359)</f>
        <v>87</v>
      </c>
      <c r="C360" s="151" t="s">
        <v>391</v>
      </c>
      <c r="D360" s="151" t="s">
        <v>142</v>
      </c>
      <c r="E360" s="151" t="s">
        <v>143</v>
      </c>
      <c r="F360" s="155" t="s">
        <v>392</v>
      </c>
      <c r="G360" s="151" t="s">
        <v>145</v>
      </c>
      <c r="H360" s="152">
        <v>1</v>
      </c>
      <c r="I360" s="153"/>
      <c r="J360" s="152"/>
      <c r="K360" s="156"/>
      <c r="L360" s="160">
        <f>ROUND((ROUND(H360,3))*(ROUND(K360,2)),2)</f>
        <v>0</v>
      </c>
      <c r="M360" s="154"/>
      <c r="N360" s="122"/>
      <c r="O360" s="122"/>
    </row>
    <row r="361" spans="1:15" x14ac:dyDescent="0.2">
      <c r="A361" s="141" t="s">
        <v>5</v>
      </c>
      <c r="B361" s="146"/>
      <c r="C361" s="144"/>
      <c r="D361" s="144"/>
      <c r="E361" s="144"/>
      <c r="F361" s="157"/>
      <c r="G361" s="142"/>
      <c r="H361" s="142"/>
      <c r="I361" s="142"/>
      <c r="J361" s="142"/>
      <c r="K361" s="142"/>
      <c r="L361" s="147"/>
      <c r="M361" s="154"/>
      <c r="N361" s="122"/>
      <c r="O361" s="122"/>
    </row>
    <row r="362" spans="1:15" x14ac:dyDescent="0.2">
      <c r="A362" s="141" t="s">
        <v>7</v>
      </c>
      <c r="B362" s="146"/>
      <c r="C362" s="144"/>
      <c r="D362" s="144"/>
      <c r="E362" s="144"/>
      <c r="F362" s="158" t="s">
        <v>393</v>
      </c>
      <c r="G362" s="142"/>
      <c r="H362" s="142"/>
      <c r="I362" s="142"/>
      <c r="J362" s="142"/>
      <c r="K362" s="142"/>
      <c r="L362" s="147"/>
      <c r="M362" s="154"/>
      <c r="N362" s="122"/>
      <c r="O362" s="122"/>
    </row>
    <row r="363" spans="1:15" ht="10.5" thickBot="1" x14ac:dyDescent="0.25">
      <c r="A363" s="141" t="s">
        <v>8</v>
      </c>
      <c r="B363" s="148"/>
      <c r="C363" s="145"/>
      <c r="D363" s="145"/>
      <c r="E363" s="145"/>
      <c r="F363" s="159" t="s">
        <v>147</v>
      </c>
      <c r="G363" s="143"/>
      <c r="H363" s="143"/>
      <c r="I363" s="143"/>
      <c r="J363" s="143"/>
      <c r="K363" s="143"/>
      <c r="L363" s="149"/>
      <c r="M363" s="154"/>
      <c r="N363" s="122"/>
      <c r="O363" s="122"/>
    </row>
    <row r="364" spans="1:15" ht="13.5" customHeight="1" thickBot="1" x14ac:dyDescent="0.25">
      <c r="A364" s="141" t="s">
        <v>6</v>
      </c>
      <c r="B364" s="150">
        <f>1+MAX($B$13:B363)</f>
        <v>88</v>
      </c>
      <c r="C364" s="151" t="s">
        <v>394</v>
      </c>
      <c r="D364" s="151" t="s">
        <v>142</v>
      </c>
      <c r="E364" s="151" t="s">
        <v>143</v>
      </c>
      <c r="F364" s="155" t="s">
        <v>395</v>
      </c>
      <c r="G364" s="151" t="s">
        <v>145</v>
      </c>
      <c r="H364" s="152">
        <v>1</v>
      </c>
      <c r="I364" s="153"/>
      <c r="J364" s="152"/>
      <c r="K364" s="156"/>
      <c r="L364" s="160">
        <f>ROUND((ROUND(H364,3))*(ROUND(K364,2)),2)</f>
        <v>0</v>
      </c>
      <c r="M364" s="154"/>
      <c r="N364" s="122"/>
      <c r="O364" s="122"/>
    </row>
    <row r="365" spans="1:15" x14ac:dyDescent="0.2">
      <c r="A365" s="141" t="s">
        <v>5</v>
      </c>
      <c r="B365" s="146"/>
      <c r="C365" s="144"/>
      <c r="D365" s="144"/>
      <c r="E365" s="144"/>
      <c r="F365" s="157"/>
      <c r="G365" s="142"/>
      <c r="H365" s="142"/>
      <c r="I365" s="142"/>
      <c r="J365" s="142"/>
      <c r="K365" s="142"/>
      <c r="L365" s="147"/>
      <c r="M365" s="154"/>
      <c r="N365" s="122"/>
      <c r="O365" s="122"/>
    </row>
    <row r="366" spans="1:15" x14ac:dyDescent="0.2">
      <c r="A366" s="141" t="s">
        <v>7</v>
      </c>
      <c r="B366" s="146"/>
      <c r="C366" s="144"/>
      <c r="D366" s="144"/>
      <c r="E366" s="144"/>
      <c r="F366" s="158" t="s">
        <v>396</v>
      </c>
      <c r="G366" s="142"/>
      <c r="H366" s="142"/>
      <c r="I366" s="142"/>
      <c r="J366" s="142"/>
      <c r="K366" s="142"/>
      <c r="L366" s="147"/>
      <c r="M366" s="154"/>
      <c r="N366" s="122"/>
      <c r="O366" s="122"/>
    </row>
    <row r="367" spans="1:15" ht="10.5" thickBot="1" x14ac:dyDescent="0.25">
      <c r="A367" s="141" t="s">
        <v>8</v>
      </c>
      <c r="B367" s="148"/>
      <c r="C367" s="145"/>
      <c r="D367" s="145"/>
      <c r="E367" s="145"/>
      <c r="F367" s="159" t="s">
        <v>147</v>
      </c>
      <c r="G367" s="143"/>
      <c r="H367" s="143"/>
      <c r="I367" s="143"/>
      <c r="J367" s="143"/>
      <c r="K367" s="143"/>
      <c r="L367" s="149"/>
      <c r="M367" s="154"/>
      <c r="N367" s="122"/>
      <c r="O367" s="122"/>
    </row>
    <row r="368" spans="1:15" ht="13.5" customHeight="1" thickBot="1" x14ac:dyDescent="0.25">
      <c r="A368" s="141" t="s">
        <v>6</v>
      </c>
      <c r="B368" s="150">
        <f>1+MAX($B$13:B367)</f>
        <v>89</v>
      </c>
      <c r="C368" s="151" t="s">
        <v>397</v>
      </c>
      <c r="D368" s="151" t="s">
        <v>142</v>
      </c>
      <c r="E368" s="151" t="s">
        <v>143</v>
      </c>
      <c r="F368" s="155" t="s">
        <v>398</v>
      </c>
      <c r="G368" s="151" t="s">
        <v>145</v>
      </c>
      <c r="H368" s="152">
        <v>1</v>
      </c>
      <c r="I368" s="153"/>
      <c r="J368" s="152"/>
      <c r="K368" s="156"/>
      <c r="L368" s="160">
        <f>ROUND((ROUND(H368,3))*(ROUND(K368,2)),2)</f>
        <v>0</v>
      </c>
      <c r="M368" s="154"/>
      <c r="N368" s="122"/>
      <c r="O368" s="122"/>
    </row>
    <row r="369" spans="1:15" x14ac:dyDescent="0.2">
      <c r="A369" s="141" t="s">
        <v>5</v>
      </c>
      <c r="B369" s="146"/>
      <c r="C369" s="144"/>
      <c r="D369" s="144"/>
      <c r="E369" s="144"/>
      <c r="F369" s="157"/>
      <c r="G369" s="142"/>
      <c r="H369" s="142"/>
      <c r="I369" s="142"/>
      <c r="J369" s="142"/>
      <c r="K369" s="142"/>
      <c r="L369" s="147"/>
      <c r="M369" s="154"/>
      <c r="N369" s="122"/>
      <c r="O369" s="122"/>
    </row>
    <row r="370" spans="1:15" x14ac:dyDescent="0.2">
      <c r="A370" s="141" t="s">
        <v>7</v>
      </c>
      <c r="B370" s="146"/>
      <c r="C370" s="144"/>
      <c r="D370" s="144"/>
      <c r="E370" s="144"/>
      <c r="F370" s="158" t="s">
        <v>399</v>
      </c>
      <c r="G370" s="142"/>
      <c r="H370" s="142"/>
      <c r="I370" s="142"/>
      <c r="J370" s="142"/>
      <c r="K370" s="142"/>
      <c r="L370" s="147"/>
      <c r="M370" s="154"/>
      <c r="N370" s="122"/>
      <c r="O370" s="122"/>
    </row>
    <row r="371" spans="1:15" ht="10.5" thickBot="1" x14ac:dyDescent="0.25">
      <c r="A371" s="141" t="s">
        <v>8</v>
      </c>
      <c r="B371" s="148"/>
      <c r="C371" s="145"/>
      <c r="D371" s="145"/>
      <c r="E371" s="145"/>
      <c r="F371" s="159" t="s">
        <v>147</v>
      </c>
      <c r="G371" s="143"/>
      <c r="H371" s="143"/>
      <c r="I371" s="143"/>
      <c r="J371" s="143"/>
      <c r="K371" s="143"/>
      <c r="L371" s="149"/>
      <c r="M371" s="154"/>
      <c r="N371" s="122"/>
      <c r="O371" s="122"/>
    </row>
    <row r="372" spans="1:15" ht="11" thickBot="1" x14ac:dyDescent="0.25">
      <c r="A372" s="141" t="s">
        <v>6</v>
      </c>
      <c r="B372" s="150">
        <f>1+MAX($B$13:B371)</f>
        <v>90</v>
      </c>
      <c r="C372" s="151" t="s">
        <v>400</v>
      </c>
      <c r="D372" s="151" t="s">
        <v>142</v>
      </c>
      <c r="E372" s="151" t="s">
        <v>143</v>
      </c>
      <c r="F372" s="155" t="s">
        <v>401</v>
      </c>
      <c r="G372" s="151" t="s">
        <v>287</v>
      </c>
      <c r="H372" s="152">
        <v>8</v>
      </c>
      <c r="I372" s="153"/>
      <c r="J372" s="152"/>
      <c r="K372" s="156"/>
      <c r="L372" s="160">
        <f>ROUND((ROUND(H372,3))*(ROUND(K372,2)),2)</f>
        <v>0</v>
      </c>
      <c r="M372" s="154"/>
      <c r="N372" s="122"/>
      <c r="O372" s="122"/>
    </row>
    <row r="373" spans="1:15" x14ac:dyDescent="0.2">
      <c r="A373" s="141" t="s">
        <v>5</v>
      </c>
      <c r="B373" s="146"/>
      <c r="C373" s="144"/>
      <c r="D373" s="144"/>
      <c r="E373" s="144"/>
      <c r="F373" s="157"/>
      <c r="G373" s="142"/>
      <c r="H373" s="142"/>
      <c r="I373" s="142"/>
      <c r="J373" s="142"/>
      <c r="K373" s="142"/>
      <c r="L373" s="147"/>
      <c r="M373" s="154"/>
      <c r="N373" s="122"/>
      <c r="O373" s="122"/>
    </row>
    <row r="374" spans="1:15" x14ac:dyDescent="0.2">
      <c r="A374" s="141" t="s">
        <v>7</v>
      </c>
      <c r="B374" s="146"/>
      <c r="C374" s="144"/>
      <c r="D374" s="144"/>
      <c r="E374" s="144"/>
      <c r="F374" s="158" t="s">
        <v>402</v>
      </c>
      <c r="G374" s="142"/>
      <c r="H374" s="142"/>
      <c r="I374" s="142"/>
      <c r="J374" s="142"/>
      <c r="K374" s="142"/>
      <c r="L374" s="147"/>
      <c r="M374" s="154"/>
      <c r="N374" s="122"/>
      <c r="O374" s="122"/>
    </row>
    <row r="375" spans="1:15" ht="10.5" thickBot="1" x14ac:dyDescent="0.25">
      <c r="A375" s="141" t="s">
        <v>8</v>
      </c>
      <c r="B375" s="148"/>
      <c r="C375" s="145"/>
      <c r="D375" s="145"/>
      <c r="E375" s="145"/>
      <c r="F375" s="159" t="s">
        <v>147</v>
      </c>
      <c r="G375" s="143"/>
      <c r="H375" s="143"/>
      <c r="I375" s="143"/>
      <c r="J375" s="143"/>
      <c r="K375" s="143"/>
      <c r="L375" s="149"/>
      <c r="M375" s="154"/>
      <c r="N375" s="122"/>
      <c r="O375" s="122"/>
    </row>
    <row r="376" spans="1:15" ht="22.5" customHeight="1" thickBot="1" x14ac:dyDescent="0.25">
      <c r="A376" s="141" t="s">
        <v>6</v>
      </c>
      <c r="B376" s="150">
        <f>1+MAX($B$13:B375)</f>
        <v>91</v>
      </c>
      <c r="C376" s="151" t="s">
        <v>403</v>
      </c>
      <c r="D376" s="151" t="s">
        <v>142</v>
      </c>
      <c r="E376" s="151" t="s">
        <v>143</v>
      </c>
      <c r="F376" s="155" t="s">
        <v>404</v>
      </c>
      <c r="G376" s="151" t="s">
        <v>145</v>
      </c>
      <c r="H376" s="152">
        <v>2</v>
      </c>
      <c r="I376" s="153"/>
      <c r="J376" s="152"/>
      <c r="K376" s="156"/>
      <c r="L376" s="160">
        <f>ROUND((ROUND(H376,3))*(ROUND(K376,2)),2)</f>
        <v>0</v>
      </c>
      <c r="M376" s="154"/>
      <c r="N376" s="122"/>
      <c r="O376" s="122"/>
    </row>
    <row r="377" spans="1:15" x14ac:dyDescent="0.2">
      <c r="A377" s="141" t="s">
        <v>5</v>
      </c>
      <c r="B377" s="146"/>
      <c r="C377" s="144"/>
      <c r="D377" s="144"/>
      <c r="E377" s="144"/>
      <c r="F377" s="157"/>
      <c r="G377" s="142"/>
      <c r="H377" s="142"/>
      <c r="I377" s="142"/>
      <c r="J377" s="142"/>
      <c r="K377" s="142"/>
      <c r="L377" s="147"/>
      <c r="M377" s="154"/>
      <c r="N377" s="122"/>
      <c r="O377" s="122"/>
    </row>
    <row r="378" spans="1:15" x14ac:dyDescent="0.2">
      <c r="A378" s="141" t="s">
        <v>7</v>
      </c>
      <c r="B378" s="146"/>
      <c r="C378" s="144"/>
      <c r="D378" s="144"/>
      <c r="E378" s="144"/>
      <c r="F378" s="158" t="s">
        <v>405</v>
      </c>
      <c r="G378" s="142"/>
      <c r="H378" s="142"/>
      <c r="I378" s="142"/>
      <c r="J378" s="142"/>
      <c r="K378" s="142"/>
      <c r="L378" s="147"/>
      <c r="M378" s="154"/>
      <c r="N378" s="122"/>
      <c r="O378" s="122"/>
    </row>
    <row r="379" spans="1:15" ht="10.5" thickBot="1" x14ac:dyDescent="0.25">
      <c r="A379" s="141" t="s">
        <v>8</v>
      </c>
      <c r="B379" s="148"/>
      <c r="C379" s="145"/>
      <c r="D379" s="145"/>
      <c r="E379" s="145"/>
      <c r="F379" s="159" t="s">
        <v>147</v>
      </c>
      <c r="G379" s="143"/>
      <c r="H379" s="143"/>
      <c r="I379" s="143"/>
      <c r="J379" s="143"/>
      <c r="K379" s="143"/>
      <c r="L379" s="149"/>
      <c r="M379" s="154"/>
      <c r="N379" s="122"/>
      <c r="O379" s="122"/>
    </row>
    <row r="380" spans="1:15" ht="13.5" customHeight="1" thickBot="1" x14ac:dyDescent="0.25">
      <c r="A380" s="141" t="s">
        <v>6</v>
      </c>
      <c r="B380" s="150">
        <f>1+MAX($B$13:B379)</f>
        <v>92</v>
      </c>
      <c r="C380" s="151" t="s">
        <v>406</v>
      </c>
      <c r="D380" s="151" t="s">
        <v>142</v>
      </c>
      <c r="E380" s="151" t="s">
        <v>143</v>
      </c>
      <c r="F380" s="155" t="s">
        <v>407</v>
      </c>
      <c r="G380" s="151" t="s">
        <v>145</v>
      </c>
      <c r="H380" s="152">
        <v>1</v>
      </c>
      <c r="I380" s="153"/>
      <c r="J380" s="152"/>
      <c r="K380" s="156"/>
      <c r="L380" s="160">
        <f>ROUND((ROUND(H380,3))*(ROUND(K380,2)),2)</f>
        <v>0</v>
      </c>
      <c r="M380" s="154"/>
      <c r="N380" s="122"/>
      <c r="O380" s="122"/>
    </row>
    <row r="381" spans="1:15" x14ac:dyDescent="0.2">
      <c r="A381" s="141" t="s">
        <v>5</v>
      </c>
      <c r="B381" s="146"/>
      <c r="C381" s="144"/>
      <c r="D381" s="144"/>
      <c r="E381" s="144"/>
      <c r="F381" s="157"/>
      <c r="G381" s="142"/>
      <c r="H381" s="142"/>
      <c r="I381" s="142"/>
      <c r="J381" s="142"/>
      <c r="K381" s="142"/>
      <c r="L381" s="147"/>
      <c r="M381" s="154"/>
      <c r="N381" s="122"/>
      <c r="O381" s="122"/>
    </row>
    <row r="382" spans="1:15" x14ac:dyDescent="0.2">
      <c r="A382" s="141" t="s">
        <v>7</v>
      </c>
      <c r="B382" s="146"/>
      <c r="C382" s="144"/>
      <c r="D382" s="144"/>
      <c r="E382" s="144"/>
      <c r="F382" s="158" t="s">
        <v>408</v>
      </c>
      <c r="G382" s="142"/>
      <c r="H382" s="142"/>
      <c r="I382" s="142"/>
      <c r="J382" s="142"/>
      <c r="K382" s="142"/>
      <c r="L382" s="147"/>
      <c r="M382" s="154"/>
      <c r="N382" s="122"/>
      <c r="O382" s="122"/>
    </row>
    <row r="383" spans="1:15" ht="10.5" thickBot="1" x14ac:dyDescent="0.25">
      <c r="A383" s="141" t="s">
        <v>8</v>
      </c>
      <c r="B383" s="148"/>
      <c r="C383" s="145"/>
      <c r="D383" s="145"/>
      <c r="E383" s="145"/>
      <c r="F383" s="159" t="s">
        <v>147</v>
      </c>
      <c r="G383" s="143"/>
      <c r="H383" s="143"/>
      <c r="I383" s="143"/>
      <c r="J383" s="143"/>
      <c r="K383" s="143"/>
      <c r="L383" s="149"/>
      <c r="M383" s="154"/>
      <c r="N383" s="122"/>
      <c r="O383" s="122"/>
    </row>
    <row r="384" spans="1:15" ht="13.5" customHeight="1" thickBot="1" x14ac:dyDescent="0.25">
      <c r="A384" s="141" t="s">
        <v>6</v>
      </c>
      <c r="B384" s="150">
        <f>1+MAX($B$13:B383)</f>
        <v>93</v>
      </c>
      <c r="C384" s="151" t="s">
        <v>409</v>
      </c>
      <c r="D384" s="151" t="s">
        <v>142</v>
      </c>
      <c r="E384" s="151" t="s">
        <v>143</v>
      </c>
      <c r="F384" s="155" t="s">
        <v>410</v>
      </c>
      <c r="G384" s="151" t="s">
        <v>145</v>
      </c>
      <c r="H384" s="152">
        <v>1</v>
      </c>
      <c r="I384" s="153"/>
      <c r="J384" s="152"/>
      <c r="K384" s="156"/>
      <c r="L384" s="160">
        <f>ROUND((ROUND(H384,3))*(ROUND(K384,2)),2)</f>
        <v>0</v>
      </c>
      <c r="M384" s="154"/>
      <c r="N384" s="122"/>
      <c r="O384" s="122"/>
    </row>
    <row r="385" spans="1:15" x14ac:dyDescent="0.2">
      <c r="A385" s="141" t="s">
        <v>5</v>
      </c>
      <c r="B385" s="146"/>
      <c r="C385" s="144"/>
      <c r="D385" s="144"/>
      <c r="E385" s="144"/>
      <c r="F385" s="157"/>
      <c r="G385" s="142"/>
      <c r="H385" s="142"/>
      <c r="I385" s="142"/>
      <c r="J385" s="142"/>
      <c r="K385" s="142"/>
      <c r="L385" s="147"/>
      <c r="M385" s="154"/>
      <c r="N385" s="122"/>
      <c r="O385" s="122"/>
    </row>
    <row r="386" spans="1:15" x14ac:dyDescent="0.2">
      <c r="A386" s="141" t="s">
        <v>7</v>
      </c>
      <c r="B386" s="146"/>
      <c r="C386" s="144"/>
      <c r="D386" s="144"/>
      <c r="E386" s="144"/>
      <c r="F386" s="158" t="s">
        <v>411</v>
      </c>
      <c r="G386" s="142"/>
      <c r="H386" s="142"/>
      <c r="I386" s="142"/>
      <c r="J386" s="142"/>
      <c r="K386" s="142"/>
      <c r="L386" s="147"/>
      <c r="M386" s="154"/>
      <c r="N386" s="122"/>
      <c r="O386" s="122"/>
    </row>
    <row r="387" spans="1:15" ht="10.5" thickBot="1" x14ac:dyDescent="0.25">
      <c r="A387" s="141" t="s">
        <v>8</v>
      </c>
      <c r="B387" s="148"/>
      <c r="C387" s="145"/>
      <c r="D387" s="145"/>
      <c r="E387" s="145"/>
      <c r="F387" s="159" t="s">
        <v>147</v>
      </c>
      <c r="G387" s="143"/>
      <c r="H387" s="143"/>
      <c r="I387" s="143"/>
      <c r="J387" s="143"/>
      <c r="K387" s="143"/>
      <c r="L387" s="149"/>
      <c r="M387" s="154"/>
      <c r="N387" s="122"/>
      <c r="O387" s="122"/>
    </row>
    <row r="388" spans="1:15" ht="13.5" customHeight="1" thickBot="1" x14ac:dyDescent="0.25">
      <c r="A388" s="141" t="s">
        <v>6</v>
      </c>
      <c r="B388" s="150">
        <f>1+MAX($B$13:B387)</f>
        <v>94</v>
      </c>
      <c r="C388" s="151" t="s">
        <v>412</v>
      </c>
      <c r="D388" s="151" t="s">
        <v>142</v>
      </c>
      <c r="E388" s="151" t="s">
        <v>143</v>
      </c>
      <c r="F388" s="155" t="s">
        <v>413</v>
      </c>
      <c r="G388" s="151" t="s">
        <v>145</v>
      </c>
      <c r="H388" s="152">
        <v>1</v>
      </c>
      <c r="I388" s="153"/>
      <c r="J388" s="152"/>
      <c r="K388" s="156"/>
      <c r="L388" s="160">
        <f>ROUND((ROUND(H388,3))*(ROUND(K388,2)),2)</f>
        <v>0</v>
      </c>
      <c r="M388" s="154"/>
      <c r="N388" s="122"/>
      <c r="O388" s="122"/>
    </row>
    <row r="389" spans="1:15" x14ac:dyDescent="0.2">
      <c r="A389" s="141" t="s">
        <v>5</v>
      </c>
      <c r="B389" s="146"/>
      <c r="C389" s="144"/>
      <c r="D389" s="144"/>
      <c r="E389" s="144"/>
      <c r="F389" s="157"/>
      <c r="G389" s="142"/>
      <c r="H389" s="142"/>
      <c r="I389" s="142"/>
      <c r="J389" s="142"/>
      <c r="K389" s="142"/>
      <c r="L389" s="147"/>
      <c r="M389" s="154"/>
      <c r="N389" s="122"/>
      <c r="O389" s="122"/>
    </row>
    <row r="390" spans="1:15" x14ac:dyDescent="0.2">
      <c r="A390" s="141" t="s">
        <v>7</v>
      </c>
      <c r="B390" s="146"/>
      <c r="C390" s="144"/>
      <c r="D390" s="144"/>
      <c r="E390" s="144"/>
      <c r="F390" s="158" t="s">
        <v>414</v>
      </c>
      <c r="G390" s="142"/>
      <c r="H390" s="142"/>
      <c r="I390" s="142"/>
      <c r="J390" s="142"/>
      <c r="K390" s="142"/>
      <c r="L390" s="147"/>
      <c r="M390" s="154"/>
      <c r="N390" s="122"/>
      <c r="O390" s="122"/>
    </row>
    <row r="391" spans="1:15" ht="10.5" thickBot="1" x14ac:dyDescent="0.25">
      <c r="A391" s="141" t="s">
        <v>8</v>
      </c>
      <c r="B391" s="148"/>
      <c r="C391" s="145"/>
      <c r="D391" s="145"/>
      <c r="E391" s="145"/>
      <c r="F391" s="159" t="s">
        <v>147</v>
      </c>
      <c r="G391" s="143"/>
      <c r="H391" s="143"/>
      <c r="I391" s="143"/>
      <c r="J391" s="143"/>
      <c r="K391" s="143"/>
      <c r="L391" s="149"/>
      <c r="M391" s="154"/>
      <c r="N391" s="122"/>
      <c r="O391" s="122"/>
    </row>
    <row r="392" spans="1:15" ht="13.5" customHeight="1" thickBot="1" x14ac:dyDescent="0.25">
      <c r="A392" s="141" t="s">
        <v>6</v>
      </c>
      <c r="B392" s="150">
        <f>1+MAX($B$13:B391)</f>
        <v>95</v>
      </c>
      <c r="C392" s="151" t="s">
        <v>298</v>
      </c>
      <c r="D392" s="151" t="s">
        <v>142</v>
      </c>
      <c r="E392" s="151" t="s">
        <v>143</v>
      </c>
      <c r="F392" s="155" t="s">
        <v>299</v>
      </c>
      <c r="G392" s="151" t="s">
        <v>145</v>
      </c>
      <c r="H392" s="152">
        <v>1</v>
      </c>
      <c r="I392" s="153"/>
      <c r="J392" s="152"/>
      <c r="K392" s="156"/>
      <c r="L392" s="160">
        <f>ROUND((ROUND(H392,3))*(ROUND(K392,2)),2)</f>
        <v>0</v>
      </c>
      <c r="M392" s="154"/>
      <c r="N392" s="122"/>
      <c r="O392" s="122"/>
    </row>
    <row r="393" spans="1:15" x14ac:dyDescent="0.2">
      <c r="A393" s="141" t="s">
        <v>5</v>
      </c>
      <c r="B393" s="146"/>
      <c r="C393" s="144"/>
      <c r="D393" s="144"/>
      <c r="E393" s="144"/>
      <c r="F393" s="157"/>
      <c r="G393" s="142"/>
      <c r="H393" s="142"/>
      <c r="I393" s="142"/>
      <c r="J393" s="142"/>
      <c r="K393" s="142"/>
      <c r="L393" s="147"/>
      <c r="M393" s="154"/>
      <c r="N393" s="122"/>
      <c r="O393" s="122"/>
    </row>
    <row r="394" spans="1:15" x14ac:dyDescent="0.2">
      <c r="A394" s="141" t="s">
        <v>7</v>
      </c>
      <c r="B394" s="146"/>
      <c r="C394" s="144"/>
      <c r="D394" s="144"/>
      <c r="E394" s="144"/>
      <c r="F394" s="158" t="s">
        <v>415</v>
      </c>
      <c r="G394" s="142"/>
      <c r="H394" s="142"/>
      <c r="I394" s="142"/>
      <c r="J394" s="142"/>
      <c r="K394" s="142"/>
      <c r="L394" s="147"/>
      <c r="M394" s="154"/>
      <c r="N394" s="122"/>
      <c r="O394" s="122"/>
    </row>
    <row r="395" spans="1:15" ht="10.5" thickBot="1" x14ac:dyDescent="0.25">
      <c r="A395" s="141" t="s">
        <v>8</v>
      </c>
      <c r="B395" s="148"/>
      <c r="C395" s="145"/>
      <c r="D395" s="145"/>
      <c r="E395" s="145"/>
      <c r="F395" s="159" t="s">
        <v>147</v>
      </c>
      <c r="G395" s="143"/>
      <c r="H395" s="143"/>
      <c r="I395" s="143"/>
      <c r="J395" s="143"/>
      <c r="K395" s="143"/>
      <c r="L395" s="149"/>
      <c r="M395" s="154"/>
      <c r="N395" s="122"/>
      <c r="O395" s="122"/>
    </row>
    <row r="396" spans="1:15" ht="13" x14ac:dyDescent="0.2">
      <c r="A396" s="110" t="s">
        <v>82</v>
      </c>
      <c r="B396" s="111" t="s">
        <v>140</v>
      </c>
      <c r="C396" s="117" t="str">
        <f xml:space="preserve"> CONCATENATE("za Díl ",C215)</f>
        <v>za Díl 2</v>
      </c>
      <c r="D396" s="113"/>
      <c r="E396" s="113"/>
      <c r="F396" s="112" t="s">
        <v>416</v>
      </c>
      <c r="G396" s="114"/>
      <c r="H396" s="114"/>
      <c r="I396" s="114"/>
      <c r="J396" s="115"/>
      <c r="K396" s="114"/>
      <c r="L396" s="116">
        <f>SUM(L216:L395)</f>
        <v>0</v>
      </c>
    </row>
  </sheetData>
  <sheetProtection formatCells="0" formatColumns="0" formatRows="0" insertColumns="0" insertRows="0" deleteColumns="0" deleteRows="0" sort="0" autoFilter="0"/>
  <autoFilter ref="A10:L17" xr:uid="{00000000-0009-0000-0000-000000000000}">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1181" priority="2757">
      <formula>$E$5="Ostatní"</formula>
    </cfRule>
    <cfRule type="expression" dxfId="1180" priority="2759">
      <formula>$E$6="Ostatní"</formula>
    </cfRule>
  </conditionalFormatting>
  <conditionalFormatting sqref="F2">
    <cfRule type="expression" dxfId="1179" priority="2755">
      <formula>IF($F$2="Název stavby","Vybarvit",IF($F$2="","Vybarvit",""))="Vybarvit"</formula>
    </cfRule>
  </conditionalFormatting>
  <conditionalFormatting sqref="D3">
    <cfRule type="expression" dxfId="1178" priority="2754">
      <formula>IF($D$3="SO XX-XX-XX","Vybarvit",IF($D$3="","Vybarvit",""))="Vybarvit"</formula>
    </cfRule>
  </conditionalFormatting>
  <conditionalFormatting sqref="F3">
    <cfRule type="expression" dxfId="1177" priority="2753">
      <formula>IF($F$3="Název SO/PS","Vybarvit",IF($F$3="","Vybarvit",""))="Vybarvit"</formula>
    </cfRule>
  </conditionalFormatting>
  <conditionalFormatting sqref="F8">
    <cfRule type="expression" dxfId="1176" priority="2752">
      <formula>IF($F$8="Obchodní název firmy/společnosti, v případě fyzické osoby podnikající  IČO","Vybarvit",IF($F$8="","Vybarvit",""))="Vybarvit"</formula>
    </cfRule>
  </conditionalFormatting>
  <conditionalFormatting sqref="G8:H8">
    <cfRule type="expression" dxfId="1175" priority="2751">
      <formula>IF($G$8="Titul Jméno Příjmení","Vybarvit",IF($G$8="","Vybarvit",""))="Vybarvit"</formula>
    </cfRule>
  </conditionalFormatting>
  <conditionalFormatting sqref="K8">
    <cfRule type="expression" dxfId="1174" priority="2726">
      <formula>$K$8=""</formula>
    </cfRule>
  </conditionalFormatting>
  <conditionalFormatting sqref="K7">
    <cfRule type="expression" dxfId="1173" priority="2725">
      <formula>$K$7=""</formula>
    </cfRule>
  </conditionalFormatting>
  <conditionalFormatting sqref="K5">
    <cfRule type="expression" dxfId="1172" priority="2723">
      <formula>$K$5=""</formula>
    </cfRule>
  </conditionalFormatting>
  <conditionalFormatting sqref="K4">
    <cfRule type="expression" dxfId="1171" priority="2722">
      <formula>$K$4=""</formula>
    </cfRule>
  </conditionalFormatting>
  <conditionalFormatting sqref="L4">
    <cfRule type="expression" dxfId="1170" priority="2721">
      <formula>$L$4=""</formula>
    </cfRule>
  </conditionalFormatting>
  <conditionalFormatting sqref="E8">
    <cfRule type="expression" dxfId="1169" priority="2720">
      <formula>$E$8=""</formula>
    </cfRule>
  </conditionalFormatting>
  <conditionalFormatting sqref="E7">
    <cfRule type="expression" dxfId="1168" priority="2719">
      <formula>$E$7=""</formula>
    </cfRule>
  </conditionalFormatting>
  <conditionalFormatting sqref="E6">
    <cfRule type="expression" dxfId="1167" priority="2718">
      <formula>$E$6=""</formula>
    </cfRule>
  </conditionalFormatting>
  <conditionalFormatting sqref="E5">
    <cfRule type="expression" dxfId="1166" priority="2717">
      <formula>$E$5=""</formula>
    </cfRule>
  </conditionalFormatting>
  <conditionalFormatting sqref="E4">
    <cfRule type="expression" dxfId="1165" priority="2715">
      <formula>$E$4=""</formula>
    </cfRule>
  </conditionalFormatting>
  <conditionalFormatting sqref="F13">
    <cfRule type="expression" dxfId="1164" priority="1292">
      <formula>F13="Název dílu"</formula>
    </cfRule>
  </conditionalFormatting>
  <conditionalFormatting sqref="Q3">
    <cfRule type="cellIs" dxfId="1163" priority="1291" operator="notEqual">
      <formula>0</formula>
    </cfRule>
  </conditionalFormatting>
  <conditionalFormatting sqref="C13">
    <cfRule type="expression" dxfId="1162" priority="1290">
      <formula>C13="Kód dílu"</formula>
    </cfRule>
  </conditionalFormatting>
  <conditionalFormatting sqref="K6">
    <cfRule type="expression" dxfId="1161" priority="1234">
      <formula>$K$6=""</formula>
    </cfRule>
  </conditionalFormatting>
  <conditionalFormatting sqref="J14">
    <cfRule type="expression" dxfId="1160" priority="1209">
      <formula>J14=""</formula>
    </cfRule>
  </conditionalFormatting>
  <conditionalFormatting sqref="C14">
    <cfRule type="expression" dxfId="1159" priority="1208">
      <formula>C14=""</formula>
    </cfRule>
  </conditionalFormatting>
  <conditionalFormatting sqref="E14">
    <cfRule type="expression" dxfId="1158" priority="1207">
      <formula>E14=""</formula>
    </cfRule>
  </conditionalFormatting>
  <conditionalFormatting sqref="F14">
    <cfRule type="expression" dxfId="1157" priority="1206">
      <formula>F14=""</formula>
    </cfRule>
  </conditionalFormatting>
  <conditionalFormatting sqref="F15">
    <cfRule type="expression" dxfId="1156" priority="1205">
      <formula>F15=""</formula>
    </cfRule>
  </conditionalFormatting>
  <conditionalFormatting sqref="F16">
    <cfRule type="expression" dxfId="1155" priority="1204">
      <formula>F16=""</formula>
    </cfRule>
  </conditionalFormatting>
  <conditionalFormatting sqref="F17">
    <cfRule type="expression" dxfId="1154" priority="1203">
      <formula>F17=""</formula>
    </cfRule>
  </conditionalFormatting>
  <conditionalFormatting sqref="G14">
    <cfRule type="expression" dxfId="1153" priority="1202">
      <formula>G14=""</formula>
    </cfRule>
  </conditionalFormatting>
  <conditionalFormatting sqref="H14">
    <cfRule type="expression" dxfId="1152" priority="1201">
      <formula>H14=""</formula>
    </cfRule>
  </conditionalFormatting>
  <conditionalFormatting sqref="I14">
    <cfRule type="expression" dxfId="1151" priority="1200">
      <formula>I14=""</formula>
    </cfRule>
  </conditionalFormatting>
  <conditionalFormatting sqref="D14">
    <cfRule type="expression" dxfId="1150" priority="1199">
      <formula>D14=""</formula>
    </cfRule>
  </conditionalFormatting>
  <conditionalFormatting sqref="K14">
    <cfRule type="expression" dxfId="1149" priority="1198">
      <formula>K14=""</formula>
    </cfRule>
  </conditionalFormatting>
  <conditionalFormatting sqref="C18">
    <cfRule type="expression" dxfId="1148" priority="1148">
      <formula>C18=""</formula>
    </cfRule>
  </conditionalFormatting>
  <conditionalFormatting sqref="E18">
    <cfRule type="expression" dxfId="1147" priority="1147">
      <formula>E18=""</formula>
    </cfRule>
  </conditionalFormatting>
  <conditionalFormatting sqref="F18">
    <cfRule type="expression" dxfId="1146" priority="1146">
      <formula>F18=""</formula>
    </cfRule>
  </conditionalFormatting>
  <conditionalFormatting sqref="F19">
    <cfRule type="expression" dxfId="1145" priority="1145">
      <formula>F19=""</formula>
    </cfRule>
  </conditionalFormatting>
  <conditionalFormatting sqref="F20">
    <cfRule type="expression" dxfId="1144" priority="1144">
      <formula>F20=""</formula>
    </cfRule>
  </conditionalFormatting>
  <conditionalFormatting sqref="F21">
    <cfRule type="expression" dxfId="1143" priority="1143">
      <formula>F21=""</formula>
    </cfRule>
  </conditionalFormatting>
  <conditionalFormatting sqref="G18">
    <cfRule type="expression" dxfId="1142" priority="1142">
      <formula>G18=""</formula>
    </cfRule>
  </conditionalFormatting>
  <conditionalFormatting sqref="H18">
    <cfRule type="expression" dxfId="1141" priority="1141">
      <formula>H18=""</formula>
    </cfRule>
  </conditionalFormatting>
  <conditionalFormatting sqref="I18">
    <cfRule type="expression" dxfId="1140" priority="1140">
      <formula>I18=""</formula>
    </cfRule>
  </conditionalFormatting>
  <conditionalFormatting sqref="J18">
    <cfRule type="expression" dxfId="1139" priority="1139">
      <formula>J18=""</formula>
    </cfRule>
  </conditionalFormatting>
  <conditionalFormatting sqref="K18">
    <cfRule type="expression" dxfId="1138" priority="1138">
      <formula>K18=""</formula>
    </cfRule>
  </conditionalFormatting>
  <conditionalFormatting sqref="D18">
    <cfRule type="expression" dxfId="1137" priority="1137">
      <formula>D18=""</formula>
    </cfRule>
  </conditionalFormatting>
  <conditionalFormatting sqref="C22">
    <cfRule type="expression" dxfId="1136" priority="1136">
      <formula>C22=""</formula>
    </cfRule>
  </conditionalFormatting>
  <conditionalFormatting sqref="E22">
    <cfRule type="expression" dxfId="1135" priority="1135">
      <formula>E22=""</formula>
    </cfRule>
  </conditionalFormatting>
  <conditionalFormatting sqref="F22">
    <cfRule type="expression" dxfId="1134" priority="1134">
      <formula>F22=""</formula>
    </cfRule>
  </conditionalFormatting>
  <conditionalFormatting sqref="F23">
    <cfRule type="expression" dxfId="1133" priority="1133">
      <formula>F23=""</formula>
    </cfRule>
  </conditionalFormatting>
  <conditionalFormatting sqref="F24">
    <cfRule type="expression" dxfId="1132" priority="1132">
      <formula>F24=""</formula>
    </cfRule>
  </conditionalFormatting>
  <conditionalFormatting sqref="F25">
    <cfRule type="expression" dxfId="1131" priority="1131">
      <formula>F25=""</formula>
    </cfRule>
  </conditionalFormatting>
  <conditionalFormatting sqref="G22">
    <cfRule type="expression" dxfId="1130" priority="1130">
      <formula>G22=""</formula>
    </cfRule>
  </conditionalFormatting>
  <conditionalFormatting sqref="H22">
    <cfRule type="expression" dxfId="1129" priority="1129">
      <formula>H22=""</formula>
    </cfRule>
  </conditionalFormatting>
  <conditionalFormatting sqref="I22">
    <cfRule type="expression" dxfId="1128" priority="1128">
      <formula>I22=""</formula>
    </cfRule>
  </conditionalFormatting>
  <conditionalFormatting sqref="J22">
    <cfRule type="expression" dxfId="1127" priority="1127">
      <formula>J22=""</formula>
    </cfRule>
  </conditionalFormatting>
  <conditionalFormatting sqref="K22">
    <cfRule type="expression" dxfId="1126" priority="1126">
      <formula>K22=""</formula>
    </cfRule>
  </conditionalFormatting>
  <conditionalFormatting sqref="D22">
    <cfRule type="expression" dxfId="1125" priority="1125">
      <formula>D22=""</formula>
    </cfRule>
  </conditionalFormatting>
  <conditionalFormatting sqref="C26">
    <cfRule type="expression" dxfId="1124" priority="1124">
      <formula>C26=""</formula>
    </cfRule>
  </conditionalFormatting>
  <conditionalFormatting sqref="E26">
    <cfRule type="expression" dxfId="1123" priority="1123">
      <formula>E26=""</formula>
    </cfRule>
  </conditionalFormatting>
  <conditionalFormatting sqref="F26">
    <cfRule type="expression" dxfId="1122" priority="1122">
      <formula>F26=""</formula>
    </cfRule>
  </conditionalFormatting>
  <conditionalFormatting sqref="F27">
    <cfRule type="expression" dxfId="1121" priority="1121">
      <formula>F27=""</formula>
    </cfRule>
  </conditionalFormatting>
  <conditionalFormatting sqref="F28">
    <cfRule type="expression" dxfId="1120" priority="1120">
      <formula>F28=""</formula>
    </cfRule>
  </conditionalFormatting>
  <conditionalFormatting sqref="F29">
    <cfRule type="expression" dxfId="1119" priority="1119">
      <formula>F29=""</formula>
    </cfRule>
  </conditionalFormatting>
  <conditionalFormatting sqref="G26">
    <cfRule type="expression" dxfId="1118" priority="1118">
      <formula>G26=""</formula>
    </cfRule>
  </conditionalFormatting>
  <conditionalFormatting sqref="H26">
    <cfRule type="expression" dxfId="1117" priority="1117">
      <formula>H26=""</formula>
    </cfRule>
  </conditionalFormatting>
  <conditionalFormatting sqref="I26">
    <cfRule type="expression" dxfId="1116" priority="1116">
      <formula>I26=""</formula>
    </cfRule>
  </conditionalFormatting>
  <conditionalFormatting sqref="J26">
    <cfRule type="expression" dxfId="1115" priority="1115">
      <formula>J26=""</formula>
    </cfRule>
  </conditionalFormatting>
  <conditionalFormatting sqref="K26">
    <cfRule type="expression" dxfId="1114" priority="1114">
      <formula>K26=""</formula>
    </cfRule>
  </conditionalFormatting>
  <conditionalFormatting sqref="D26">
    <cfRule type="expression" dxfId="1113" priority="1113">
      <formula>D26=""</formula>
    </cfRule>
  </conditionalFormatting>
  <conditionalFormatting sqref="C30">
    <cfRule type="expression" dxfId="1112" priority="1112">
      <formula>C30=""</formula>
    </cfRule>
  </conditionalFormatting>
  <conditionalFormatting sqref="E30">
    <cfRule type="expression" dxfId="1111" priority="1111">
      <formula>E30=""</formula>
    </cfRule>
  </conditionalFormatting>
  <conditionalFormatting sqref="F30">
    <cfRule type="expression" dxfId="1110" priority="1110">
      <formula>F30=""</formula>
    </cfRule>
  </conditionalFormatting>
  <conditionalFormatting sqref="F31">
    <cfRule type="expression" dxfId="1109" priority="1109">
      <formula>F31=""</formula>
    </cfRule>
  </conditionalFormatting>
  <conditionalFormatting sqref="F32">
    <cfRule type="expression" dxfId="1108" priority="1108">
      <formula>F32=""</formula>
    </cfRule>
  </conditionalFormatting>
  <conditionalFormatting sqref="F33">
    <cfRule type="expression" dxfId="1107" priority="1107">
      <formula>F33=""</formula>
    </cfRule>
  </conditionalFormatting>
  <conditionalFormatting sqref="G30">
    <cfRule type="expression" dxfId="1106" priority="1106">
      <formula>G30=""</formula>
    </cfRule>
  </conditionalFormatting>
  <conditionalFormatting sqref="H30">
    <cfRule type="expression" dxfId="1105" priority="1105">
      <formula>H30=""</formula>
    </cfRule>
  </conditionalFormatting>
  <conditionalFormatting sqref="I30">
    <cfRule type="expression" dxfId="1104" priority="1104">
      <formula>I30=""</formula>
    </cfRule>
  </conditionalFormatting>
  <conditionalFormatting sqref="J30">
    <cfRule type="expression" dxfId="1103" priority="1103">
      <formula>J30=""</formula>
    </cfRule>
  </conditionalFormatting>
  <conditionalFormatting sqref="K30">
    <cfRule type="expression" dxfId="1102" priority="1102">
      <formula>K30=""</formula>
    </cfRule>
  </conditionalFormatting>
  <conditionalFormatting sqref="D30">
    <cfRule type="expression" dxfId="1101" priority="1101">
      <formula>D30=""</formula>
    </cfRule>
  </conditionalFormatting>
  <conditionalFormatting sqref="C34">
    <cfRule type="expression" dxfId="1100" priority="1100">
      <formula>C34=""</formula>
    </cfRule>
  </conditionalFormatting>
  <conditionalFormatting sqref="E34">
    <cfRule type="expression" dxfId="1099" priority="1099">
      <formula>E34=""</formula>
    </cfRule>
  </conditionalFormatting>
  <conditionalFormatting sqref="F34">
    <cfRule type="expression" dxfId="1098" priority="1098">
      <formula>F34=""</formula>
    </cfRule>
  </conditionalFormatting>
  <conditionalFormatting sqref="F35">
    <cfRule type="expression" dxfId="1097" priority="1097">
      <formula>F35=""</formula>
    </cfRule>
  </conditionalFormatting>
  <conditionalFormatting sqref="F36">
    <cfRule type="expression" dxfId="1096" priority="1096">
      <formula>F36=""</formula>
    </cfRule>
  </conditionalFormatting>
  <conditionalFormatting sqref="F37">
    <cfRule type="expression" dxfId="1095" priority="1095">
      <formula>F37=""</formula>
    </cfRule>
  </conditionalFormatting>
  <conditionalFormatting sqref="G34">
    <cfRule type="expression" dxfId="1094" priority="1094">
      <formula>G34=""</formula>
    </cfRule>
  </conditionalFormatting>
  <conditionalFormatting sqref="H34">
    <cfRule type="expression" dxfId="1093" priority="1093">
      <formula>H34=""</formula>
    </cfRule>
  </conditionalFormatting>
  <conditionalFormatting sqref="I34">
    <cfRule type="expression" dxfId="1092" priority="1092">
      <formula>I34=""</formula>
    </cfRule>
  </conditionalFormatting>
  <conditionalFormatting sqref="J34">
    <cfRule type="expression" dxfId="1091" priority="1091">
      <formula>J34=""</formula>
    </cfRule>
  </conditionalFormatting>
  <conditionalFormatting sqref="K34">
    <cfRule type="expression" dxfId="1090" priority="1090">
      <formula>K34=""</formula>
    </cfRule>
  </conditionalFormatting>
  <conditionalFormatting sqref="D34">
    <cfRule type="expression" dxfId="1089" priority="1089">
      <formula>D34=""</formula>
    </cfRule>
  </conditionalFormatting>
  <conditionalFormatting sqref="C38">
    <cfRule type="expression" dxfId="1088" priority="1088">
      <formula>C38=""</formula>
    </cfRule>
  </conditionalFormatting>
  <conditionalFormatting sqref="E38">
    <cfRule type="expression" dxfId="1087" priority="1087">
      <formula>E38=""</formula>
    </cfRule>
  </conditionalFormatting>
  <conditionalFormatting sqref="F38">
    <cfRule type="expression" dxfId="1086" priority="1086">
      <formula>F38=""</formula>
    </cfRule>
  </conditionalFormatting>
  <conditionalFormatting sqref="F39">
    <cfRule type="expression" dxfId="1085" priority="1085">
      <formula>F39=""</formula>
    </cfRule>
  </conditionalFormatting>
  <conditionalFormatting sqref="F40">
    <cfRule type="expression" dxfId="1084" priority="1084">
      <formula>F40=""</formula>
    </cfRule>
  </conditionalFormatting>
  <conditionalFormatting sqref="F41">
    <cfRule type="expression" dxfId="1083" priority="1083">
      <formula>F41=""</formula>
    </cfRule>
  </conditionalFormatting>
  <conditionalFormatting sqref="G38">
    <cfRule type="expression" dxfId="1082" priority="1082">
      <formula>G38=""</formula>
    </cfRule>
  </conditionalFormatting>
  <conditionalFormatting sqref="H38">
    <cfRule type="expression" dxfId="1081" priority="1081">
      <formula>H38=""</formula>
    </cfRule>
  </conditionalFormatting>
  <conditionalFormatting sqref="I38">
    <cfRule type="expression" dxfId="1080" priority="1080">
      <formula>I38=""</formula>
    </cfRule>
  </conditionalFormatting>
  <conditionalFormatting sqref="J38">
    <cfRule type="expression" dxfId="1079" priority="1079">
      <formula>J38=""</formula>
    </cfRule>
  </conditionalFormatting>
  <conditionalFormatting sqref="K38">
    <cfRule type="expression" dxfId="1078" priority="1078">
      <formula>K38=""</formula>
    </cfRule>
  </conditionalFormatting>
  <conditionalFormatting sqref="D38">
    <cfRule type="expression" dxfId="1077" priority="1077">
      <formula>D38=""</formula>
    </cfRule>
  </conditionalFormatting>
  <conditionalFormatting sqref="C42">
    <cfRule type="expression" dxfId="1076" priority="1076">
      <formula>C42=""</formula>
    </cfRule>
  </conditionalFormatting>
  <conditionalFormatting sqref="E42">
    <cfRule type="expression" dxfId="1075" priority="1075">
      <formula>E42=""</formula>
    </cfRule>
  </conditionalFormatting>
  <conditionalFormatting sqref="F42">
    <cfRule type="expression" dxfId="1074" priority="1074">
      <formula>F42=""</formula>
    </cfRule>
  </conditionalFormatting>
  <conditionalFormatting sqref="F43">
    <cfRule type="expression" dxfId="1073" priority="1073">
      <formula>F43=""</formula>
    </cfRule>
  </conditionalFormatting>
  <conditionalFormatting sqref="F44">
    <cfRule type="expression" dxfId="1072" priority="1072">
      <formula>F44=""</formula>
    </cfRule>
  </conditionalFormatting>
  <conditionalFormatting sqref="F45">
    <cfRule type="expression" dxfId="1071" priority="1071">
      <formula>F45=""</formula>
    </cfRule>
  </conditionalFormatting>
  <conditionalFormatting sqref="G42">
    <cfRule type="expression" dxfId="1070" priority="1070">
      <formula>G42=""</formula>
    </cfRule>
  </conditionalFormatting>
  <conditionalFormatting sqref="H42">
    <cfRule type="expression" dxfId="1069" priority="1069">
      <formula>H42=""</formula>
    </cfRule>
  </conditionalFormatting>
  <conditionalFormatting sqref="I42">
    <cfRule type="expression" dxfId="1068" priority="1068">
      <formula>I42=""</formula>
    </cfRule>
  </conditionalFormatting>
  <conditionalFormatting sqref="J42">
    <cfRule type="expression" dxfId="1067" priority="1067">
      <formula>J42=""</formula>
    </cfRule>
  </conditionalFormatting>
  <conditionalFormatting sqref="K42">
    <cfRule type="expression" dxfId="1066" priority="1066">
      <formula>K42=""</formula>
    </cfRule>
  </conditionalFormatting>
  <conditionalFormatting sqref="D42">
    <cfRule type="expression" dxfId="1065" priority="1065">
      <formula>D42=""</formula>
    </cfRule>
  </conditionalFormatting>
  <conditionalFormatting sqref="C46">
    <cfRule type="expression" dxfId="1064" priority="1064">
      <formula>C46=""</formula>
    </cfRule>
  </conditionalFormatting>
  <conditionalFormatting sqref="E46">
    <cfRule type="expression" dxfId="1063" priority="1063">
      <formula>E46=""</formula>
    </cfRule>
  </conditionalFormatting>
  <conditionalFormatting sqref="F46">
    <cfRule type="expression" dxfId="1062" priority="1062">
      <formula>F46=""</formula>
    </cfRule>
  </conditionalFormatting>
  <conditionalFormatting sqref="F47">
    <cfRule type="expression" dxfId="1061" priority="1061">
      <formula>F47=""</formula>
    </cfRule>
  </conditionalFormatting>
  <conditionalFormatting sqref="F48">
    <cfRule type="expression" dxfId="1060" priority="1060">
      <formula>F48=""</formula>
    </cfRule>
  </conditionalFormatting>
  <conditionalFormatting sqref="F49">
    <cfRule type="expression" dxfId="1059" priority="1059">
      <formula>F49=""</formula>
    </cfRule>
  </conditionalFormatting>
  <conditionalFormatting sqref="G46">
    <cfRule type="expression" dxfId="1058" priority="1058">
      <formula>G46=""</formula>
    </cfRule>
  </conditionalFormatting>
  <conditionalFormatting sqref="H46">
    <cfRule type="expression" dxfId="1057" priority="1057">
      <formula>H46=""</formula>
    </cfRule>
  </conditionalFormatting>
  <conditionalFormatting sqref="I46">
    <cfRule type="expression" dxfId="1056" priority="1056">
      <formula>I46=""</formula>
    </cfRule>
  </conditionalFormatting>
  <conditionalFormatting sqref="J46">
    <cfRule type="expression" dxfId="1055" priority="1055">
      <formula>J46=""</formula>
    </cfRule>
  </conditionalFormatting>
  <conditionalFormatting sqref="K46">
    <cfRule type="expression" dxfId="1054" priority="1054">
      <formula>K46=""</formula>
    </cfRule>
  </conditionalFormatting>
  <conditionalFormatting sqref="D46">
    <cfRule type="expression" dxfId="1053" priority="1053">
      <formula>D46=""</formula>
    </cfRule>
  </conditionalFormatting>
  <conditionalFormatting sqref="C50">
    <cfRule type="expression" dxfId="1052" priority="1052">
      <formula>C50=""</formula>
    </cfRule>
  </conditionalFormatting>
  <conditionalFormatting sqref="E50">
    <cfRule type="expression" dxfId="1051" priority="1051">
      <formula>E50=""</formula>
    </cfRule>
  </conditionalFormatting>
  <conditionalFormatting sqref="F50">
    <cfRule type="expression" dxfId="1050" priority="1050">
      <formula>F50=""</formula>
    </cfRule>
  </conditionalFormatting>
  <conditionalFormatting sqref="F51">
    <cfRule type="expression" dxfId="1049" priority="1049">
      <formula>F51=""</formula>
    </cfRule>
  </conditionalFormatting>
  <conditionalFormatting sqref="F52">
    <cfRule type="expression" dxfId="1048" priority="1048">
      <formula>F52=""</formula>
    </cfRule>
  </conditionalFormatting>
  <conditionalFormatting sqref="F53">
    <cfRule type="expression" dxfId="1047" priority="1047">
      <formula>F53=""</formula>
    </cfRule>
  </conditionalFormatting>
  <conditionalFormatting sqref="G50">
    <cfRule type="expression" dxfId="1046" priority="1046">
      <formula>G50=""</formula>
    </cfRule>
  </conditionalFormatting>
  <conditionalFormatting sqref="H50">
    <cfRule type="expression" dxfId="1045" priority="1045">
      <formula>H50=""</formula>
    </cfRule>
  </conditionalFormatting>
  <conditionalFormatting sqref="I50">
    <cfRule type="expression" dxfId="1044" priority="1044">
      <formula>I50=""</formula>
    </cfRule>
  </conditionalFormatting>
  <conditionalFormatting sqref="J50">
    <cfRule type="expression" dxfId="1043" priority="1043">
      <formula>J50=""</formula>
    </cfRule>
  </conditionalFormatting>
  <conditionalFormatting sqref="K50">
    <cfRule type="expression" dxfId="1042" priority="1042">
      <formula>K50=""</formula>
    </cfRule>
  </conditionalFormatting>
  <conditionalFormatting sqref="D50">
    <cfRule type="expression" dxfId="1041" priority="1041">
      <formula>D50=""</formula>
    </cfRule>
  </conditionalFormatting>
  <conditionalFormatting sqref="C54">
    <cfRule type="expression" dxfId="1040" priority="1040">
      <formula>C54=""</formula>
    </cfRule>
  </conditionalFormatting>
  <conditionalFormatting sqref="E54">
    <cfRule type="expression" dxfId="1039" priority="1039">
      <formula>E54=""</formula>
    </cfRule>
  </conditionalFormatting>
  <conditionalFormatting sqref="F54">
    <cfRule type="expression" dxfId="1038" priority="1038">
      <formula>F54=""</formula>
    </cfRule>
  </conditionalFormatting>
  <conditionalFormatting sqref="F55">
    <cfRule type="expression" dxfId="1037" priority="1037">
      <formula>F55=""</formula>
    </cfRule>
  </conditionalFormatting>
  <conditionalFormatting sqref="F56">
    <cfRule type="expression" dxfId="1036" priority="1036">
      <formula>F56=""</formula>
    </cfRule>
  </conditionalFormatting>
  <conditionalFormatting sqref="F57">
    <cfRule type="expression" dxfId="1035" priority="1035">
      <formula>F57=""</formula>
    </cfRule>
  </conditionalFormatting>
  <conditionalFormatting sqref="G54">
    <cfRule type="expression" dxfId="1034" priority="1034">
      <formula>G54=""</formula>
    </cfRule>
  </conditionalFormatting>
  <conditionalFormatting sqref="H54">
    <cfRule type="expression" dxfId="1033" priority="1033">
      <formula>H54=""</formula>
    </cfRule>
  </conditionalFormatting>
  <conditionalFormatting sqref="I54">
    <cfRule type="expression" dxfId="1032" priority="1032">
      <formula>I54=""</formula>
    </cfRule>
  </conditionalFormatting>
  <conditionalFormatting sqref="J54">
    <cfRule type="expression" dxfId="1031" priority="1031">
      <formula>J54=""</formula>
    </cfRule>
  </conditionalFormatting>
  <conditionalFormatting sqref="K54">
    <cfRule type="expression" dxfId="1030" priority="1030">
      <formula>K54=""</formula>
    </cfRule>
  </conditionalFormatting>
  <conditionalFormatting sqref="D54">
    <cfRule type="expression" dxfId="1029" priority="1029">
      <formula>D54=""</formula>
    </cfRule>
  </conditionalFormatting>
  <conditionalFormatting sqref="C58">
    <cfRule type="expression" dxfId="1028" priority="1028">
      <formula>C58=""</formula>
    </cfRule>
  </conditionalFormatting>
  <conditionalFormatting sqref="E58">
    <cfRule type="expression" dxfId="1027" priority="1027">
      <formula>E58=""</formula>
    </cfRule>
  </conditionalFormatting>
  <conditionalFormatting sqref="F58">
    <cfRule type="expression" dxfId="1026" priority="1026">
      <formula>F58=""</formula>
    </cfRule>
  </conditionalFormatting>
  <conditionalFormatting sqref="F59">
    <cfRule type="expression" dxfId="1025" priority="1025">
      <formula>F59=""</formula>
    </cfRule>
  </conditionalFormatting>
  <conditionalFormatting sqref="F60">
    <cfRule type="expression" dxfId="1024" priority="1024">
      <formula>F60=""</formula>
    </cfRule>
  </conditionalFormatting>
  <conditionalFormatting sqref="F61">
    <cfRule type="expression" dxfId="1023" priority="1023">
      <formula>F61=""</formula>
    </cfRule>
  </conditionalFormatting>
  <conditionalFormatting sqref="G58">
    <cfRule type="expression" dxfId="1022" priority="1022">
      <formula>G58=""</formula>
    </cfRule>
  </conditionalFormatting>
  <conditionalFormatting sqref="H58">
    <cfRule type="expression" dxfId="1021" priority="1021">
      <formula>H58=""</formula>
    </cfRule>
  </conditionalFormatting>
  <conditionalFormatting sqref="I58">
    <cfRule type="expression" dxfId="1020" priority="1020">
      <formula>I58=""</formula>
    </cfRule>
  </conditionalFormatting>
  <conditionalFormatting sqref="J58">
    <cfRule type="expression" dxfId="1019" priority="1019">
      <formula>J58=""</formula>
    </cfRule>
  </conditionalFormatting>
  <conditionalFormatting sqref="K58">
    <cfRule type="expression" dxfId="1018" priority="1018">
      <formula>K58=""</formula>
    </cfRule>
  </conditionalFormatting>
  <conditionalFormatting sqref="D58">
    <cfRule type="expression" dxfId="1017" priority="1017">
      <formula>D58=""</formula>
    </cfRule>
  </conditionalFormatting>
  <conditionalFormatting sqref="C62">
    <cfRule type="expression" dxfId="1016" priority="1016">
      <formula>C62=""</formula>
    </cfRule>
  </conditionalFormatting>
  <conditionalFormatting sqref="E62">
    <cfRule type="expression" dxfId="1015" priority="1015">
      <formula>E62=""</formula>
    </cfRule>
  </conditionalFormatting>
  <conditionalFormatting sqref="F62">
    <cfRule type="expression" dxfId="1014" priority="1014">
      <formula>F62=""</formula>
    </cfRule>
  </conditionalFormatting>
  <conditionalFormatting sqref="F63">
    <cfRule type="expression" dxfId="1013" priority="1013">
      <formula>F63=""</formula>
    </cfRule>
  </conditionalFormatting>
  <conditionalFormatting sqref="F64">
    <cfRule type="expression" dxfId="1012" priority="1012">
      <formula>F64=""</formula>
    </cfRule>
  </conditionalFormatting>
  <conditionalFormatting sqref="F65">
    <cfRule type="expression" dxfId="1011" priority="1011">
      <formula>F65=""</formula>
    </cfRule>
  </conditionalFormatting>
  <conditionalFormatting sqref="G62">
    <cfRule type="expression" dxfId="1010" priority="1010">
      <formula>G62=""</formula>
    </cfRule>
  </conditionalFormatting>
  <conditionalFormatting sqref="H62">
    <cfRule type="expression" dxfId="1009" priority="1009">
      <formula>H62=""</formula>
    </cfRule>
  </conditionalFormatting>
  <conditionalFormatting sqref="I62">
    <cfRule type="expression" dxfId="1008" priority="1008">
      <formula>I62=""</formula>
    </cfRule>
  </conditionalFormatting>
  <conditionalFormatting sqref="J62">
    <cfRule type="expression" dxfId="1007" priority="1007">
      <formula>J62=""</formula>
    </cfRule>
  </conditionalFormatting>
  <conditionalFormatting sqref="K62">
    <cfRule type="expression" dxfId="1006" priority="1006">
      <formula>K62=""</formula>
    </cfRule>
  </conditionalFormatting>
  <conditionalFormatting sqref="D62">
    <cfRule type="expression" dxfId="1005" priority="1005">
      <formula>D62=""</formula>
    </cfRule>
  </conditionalFormatting>
  <conditionalFormatting sqref="C66">
    <cfRule type="expression" dxfId="1004" priority="1004">
      <formula>C66=""</formula>
    </cfRule>
  </conditionalFormatting>
  <conditionalFormatting sqref="E66">
    <cfRule type="expression" dxfId="1003" priority="1003">
      <formula>E66=""</formula>
    </cfRule>
  </conditionalFormatting>
  <conditionalFormatting sqref="F66">
    <cfRule type="expression" dxfId="1002" priority="1002">
      <formula>F66=""</formula>
    </cfRule>
  </conditionalFormatting>
  <conditionalFormatting sqref="F67">
    <cfRule type="expression" dxfId="1001" priority="1001">
      <formula>F67=""</formula>
    </cfRule>
  </conditionalFormatting>
  <conditionalFormatting sqref="F68">
    <cfRule type="expression" dxfId="1000" priority="1000">
      <formula>F68=""</formula>
    </cfRule>
  </conditionalFormatting>
  <conditionalFormatting sqref="F69">
    <cfRule type="expression" dxfId="999" priority="999">
      <formula>F69=""</formula>
    </cfRule>
  </conditionalFormatting>
  <conditionalFormatting sqref="G66">
    <cfRule type="expression" dxfId="998" priority="998">
      <formula>G66=""</formula>
    </cfRule>
  </conditionalFormatting>
  <conditionalFormatting sqref="H66">
    <cfRule type="expression" dxfId="997" priority="997">
      <formula>H66=""</formula>
    </cfRule>
  </conditionalFormatting>
  <conditionalFormatting sqref="I66">
    <cfRule type="expression" dxfId="996" priority="996">
      <formula>I66=""</formula>
    </cfRule>
  </conditionalFormatting>
  <conditionalFormatting sqref="J66">
    <cfRule type="expression" dxfId="995" priority="995">
      <formula>J66=""</formula>
    </cfRule>
  </conditionalFormatting>
  <conditionalFormatting sqref="K66">
    <cfRule type="expression" dxfId="994" priority="994">
      <formula>K66=""</formula>
    </cfRule>
  </conditionalFormatting>
  <conditionalFormatting sqref="D66">
    <cfRule type="expression" dxfId="993" priority="993">
      <formula>D66=""</formula>
    </cfRule>
  </conditionalFormatting>
  <conditionalFormatting sqref="C70">
    <cfRule type="expression" dxfId="992" priority="992">
      <formula>C70=""</formula>
    </cfRule>
  </conditionalFormatting>
  <conditionalFormatting sqref="E70">
    <cfRule type="expression" dxfId="991" priority="991">
      <formula>E70=""</formula>
    </cfRule>
  </conditionalFormatting>
  <conditionalFormatting sqref="F70">
    <cfRule type="expression" dxfId="990" priority="990">
      <formula>F70=""</formula>
    </cfRule>
  </conditionalFormatting>
  <conditionalFormatting sqref="F71">
    <cfRule type="expression" dxfId="989" priority="989">
      <formula>F71=""</formula>
    </cfRule>
  </conditionalFormatting>
  <conditionalFormatting sqref="F72">
    <cfRule type="expression" dxfId="988" priority="988">
      <formula>F72=""</formula>
    </cfRule>
  </conditionalFormatting>
  <conditionalFormatting sqref="F73">
    <cfRule type="expression" dxfId="987" priority="987">
      <formula>F73=""</formula>
    </cfRule>
  </conditionalFormatting>
  <conditionalFormatting sqref="G70">
    <cfRule type="expression" dxfId="986" priority="986">
      <formula>G70=""</formula>
    </cfRule>
  </conditionalFormatting>
  <conditionalFormatting sqref="H70">
    <cfRule type="expression" dxfId="985" priority="985">
      <formula>H70=""</formula>
    </cfRule>
  </conditionalFormatting>
  <conditionalFormatting sqref="I70">
    <cfRule type="expression" dxfId="984" priority="984">
      <formula>I70=""</formula>
    </cfRule>
  </conditionalFormatting>
  <conditionalFormatting sqref="J70">
    <cfRule type="expression" dxfId="983" priority="983">
      <formula>J70=""</formula>
    </cfRule>
  </conditionalFormatting>
  <conditionalFormatting sqref="K70">
    <cfRule type="expression" dxfId="982" priority="982">
      <formula>K70=""</formula>
    </cfRule>
  </conditionalFormatting>
  <conditionalFormatting sqref="D70">
    <cfRule type="expression" dxfId="981" priority="981">
      <formula>D70=""</formula>
    </cfRule>
  </conditionalFormatting>
  <conditionalFormatting sqref="C74">
    <cfRule type="expression" dxfId="980" priority="980">
      <formula>C74=""</formula>
    </cfRule>
  </conditionalFormatting>
  <conditionalFormatting sqref="E74">
    <cfRule type="expression" dxfId="979" priority="979">
      <formula>E74=""</formula>
    </cfRule>
  </conditionalFormatting>
  <conditionalFormatting sqref="F74">
    <cfRule type="expression" dxfId="978" priority="978">
      <formula>F74=""</formula>
    </cfRule>
  </conditionalFormatting>
  <conditionalFormatting sqref="F75">
    <cfRule type="expression" dxfId="977" priority="977">
      <formula>F75=""</formula>
    </cfRule>
  </conditionalFormatting>
  <conditionalFormatting sqref="F76">
    <cfRule type="expression" dxfId="976" priority="976">
      <formula>F76=""</formula>
    </cfRule>
  </conditionalFormatting>
  <conditionalFormatting sqref="F77">
    <cfRule type="expression" dxfId="975" priority="975">
      <formula>F77=""</formula>
    </cfRule>
  </conditionalFormatting>
  <conditionalFormatting sqref="G74">
    <cfRule type="expression" dxfId="974" priority="974">
      <formula>G74=""</formula>
    </cfRule>
  </conditionalFormatting>
  <conditionalFormatting sqref="H74">
    <cfRule type="expression" dxfId="973" priority="973">
      <formula>H74=""</formula>
    </cfRule>
  </conditionalFormatting>
  <conditionalFormatting sqref="I74">
    <cfRule type="expression" dxfId="972" priority="972">
      <formula>I74=""</formula>
    </cfRule>
  </conditionalFormatting>
  <conditionalFormatting sqref="J74">
    <cfRule type="expression" dxfId="971" priority="971">
      <formula>J74=""</formula>
    </cfRule>
  </conditionalFormatting>
  <conditionalFormatting sqref="K74">
    <cfRule type="expression" dxfId="970" priority="970">
      <formula>K74=""</formula>
    </cfRule>
  </conditionalFormatting>
  <conditionalFormatting sqref="D74">
    <cfRule type="expression" dxfId="969" priority="969">
      <formula>D74=""</formula>
    </cfRule>
  </conditionalFormatting>
  <conditionalFormatting sqref="C78">
    <cfRule type="expression" dxfId="968" priority="968">
      <formula>C78=""</formula>
    </cfRule>
  </conditionalFormatting>
  <conditionalFormatting sqref="E78">
    <cfRule type="expression" dxfId="967" priority="967">
      <formula>E78=""</formula>
    </cfRule>
  </conditionalFormatting>
  <conditionalFormatting sqref="F78">
    <cfRule type="expression" dxfId="966" priority="966">
      <formula>F78=""</formula>
    </cfRule>
  </conditionalFormatting>
  <conditionalFormatting sqref="F79">
    <cfRule type="expression" dxfId="965" priority="965">
      <formula>F79=""</formula>
    </cfRule>
  </conditionalFormatting>
  <conditionalFormatting sqref="F80">
    <cfRule type="expression" dxfId="964" priority="964">
      <formula>F80=""</formula>
    </cfRule>
  </conditionalFormatting>
  <conditionalFormatting sqref="F81">
    <cfRule type="expression" dxfId="963" priority="963">
      <formula>F81=""</formula>
    </cfRule>
  </conditionalFormatting>
  <conditionalFormatting sqref="G78">
    <cfRule type="expression" dxfId="962" priority="962">
      <formula>G78=""</formula>
    </cfRule>
  </conditionalFormatting>
  <conditionalFormatting sqref="H78">
    <cfRule type="expression" dxfId="961" priority="961">
      <formula>H78=""</formula>
    </cfRule>
  </conditionalFormatting>
  <conditionalFormatting sqref="I78">
    <cfRule type="expression" dxfId="960" priority="960">
      <formula>I78=""</formula>
    </cfRule>
  </conditionalFormatting>
  <conditionalFormatting sqref="J78">
    <cfRule type="expression" dxfId="959" priority="959">
      <formula>J78=""</formula>
    </cfRule>
  </conditionalFormatting>
  <conditionalFormatting sqref="K78">
    <cfRule type="expression" dxfId="958" priority="958">
      <formula>K78=""</formula>
    </cfRule>
  </conditionalFormatting>
  <conditionalFormatting sqref="D78">
    <cfRule type="expression" dxfId="957" priority="957">
      <formula>D78=""</formula>
    </cfRule>
  </conditionalFormatting>
  <conditionalFormatting sqref="C82">
    <cfRule type="expression" dxfId="956" priority="956">
      <formula>C82=""</formula>
    </cfRule>
  </conditionalFormatting>
  <conditionalFormatting sqref="E82">
    <cfRule type="expression" dxfId="955" priority="955">
      <formula>E82=""</formula>
    </cfRule>
  </conditionalFormatting>
  <conditionalFormatting sqref="F82">
    <cfRule type="expression" dxfId="954" priority="954">
      <formula>F82=""</formula>
    </cfRule>
  </conditionalFormatting>
  <conditionalFormatting sqref="F83">
    <cfRule type="expression" dxfId="953" priority="953">
      <formula>F83=""</formula>
    </cfRule>
  </conditionalFormatting>
  <conditionalFormatting sqref="F84">
    <cfRule type="expression" dxfId="952" priority="952">
      <formula>F84=""</formula>
    </cfRule>
  </conditionalFormatting>
  <conditionalFormatting sqref="F85">
    <cfRule type="expression" dxfId="951" priority="951">
      <formula>F85=""</formula>
    </cfRule>
  </conditionalFormatting>
  <conditionalFormatting sqref="G82">
    <cfRule type="expression" dxfId="950" priority="950">
      <formula>G82=""</formula>
    </cfRule>
  </conditionalFormatting>
  <conditionalFormatting sqref="H82">
    <cfRule type="expression" dxfId="949" priority="949">
      <formula>H82=""</formula>
    </cfRule>
  </conditionalFormatting>
  <conditionalFormatting sqref="I82">
    <cfRule type="expression" dxfId="948" priority="948">
      <formula>I82=""</formula>
    </cfRule>
  </conditionalFormatting>
  <conditionalFormatting sqref="J82">
    <cfRule type="expression" dxfId="947" priority="947">
      <formula>J82=""</formula>
    </cfRule>
  </conditionalFormatting>
  <conditionalFormatting sqref="K82">
    <cfRule type="expression" dxfId="946" priority="946">
      <formula>K82=""</formula>
    </cfRule>
  </conditionalFormatting>
  <conditionalFormatting sqref="D82">
    <cfRule type="expression" dxfId="945" priority="945">
      <formula>D82=""</formula>
    </cfRule>
  </conditionalFormatting>
  <conditionalFormatting sqref="C86">
    <cfRule type="expression" dxfId="944" priority="944">
      <formula>C86=""</formula>
    </cfRule>
  </conditionalFormatting>
  <conditionalFormatting sqref="E86">
    <cfRule type="expression" dxfId="943" priority="943">
      <formula>E86=""</formula>
    </cfRule>
  </conditionalFormatting>
  <conditionalFormatting sqref="F86">
    <cfRule type="expression" dxfId="942" priority="942">
      <formula>F86=""</formula>
    </cfRule>
  </conditionalFormatting>
  <conditionalFormatting sqref="F87">
    <cfRule type="expression" dxfId="941" priority="941">
      <formula>F87=""</formula>
    </cfRule>
  </conditionalFormatting>
  <conditionalFormatting sqref="F88">
    <cfRule type="expression" dxfId="940" priority="940">
      <formula>F88=""</formula>
    </cfRule>
  </conditionalFormatting>
  <conditionalFormatting sqref="F89">
    <cfRule type="expression" dxfId="939" priority="939">
      <formula>F89=""</formula>
    </cfRule>
  </conditionalFormatting>
  <conditionalFormatting sqref="G86">
    <cfRule type="expression" dxfId="938" priority="938">
      <formula>G86=""</formula>
    </cfRule>
  </conditionalFormatting>
  <conditionalFormatting sqref="H86">
    <cfRule type="expression" dxfId="937" priority="937">
      <formula>H86=""</formula>
    </cfRule>
  </conditionalFormatting>
  <conditionalFormatting sqref="I86">
    <cfRule type="expression" dxfId="936" priority="936">
      <formula>I86=""</formula>
    </cfRule>
  </conditionalFormatting>
  <conditionalFormatting sqref="J86">
    <cfRule type="expression" dxfId="935" priority="935">
      <formula>J86=""</formula>
    </cfRule>
  </conditionalFormatting>
  <conditionalFormatting sqref="K86">
    <cfRule type="expression" dxfId="934" priority="934">
      <formula>K86=""</formula>
    </cfRule>
  </conditionalFormatting>
  <conditionalFormatting sqref="D86">
    <cfRule type="expression" dxfId="933" priority="933">
      <formula>D86=""</formula>
    </cfRule>
  </conditionalFormatting>
  <conditionalFormatting sqref="C90">
    <cfRule type="expression" dxfId="932" priority="932">
      <formula>C90=""</formula>
    </cfRule>
  </conditionalFormatting>
  <conditionalFormatting sqref="E90">
    <cfRule type="expression" dxfId="931" priority="931">
      <formula>E90=""</formula>
    </cfRule>
  </conditionalFormatting>
  <conditionalFormatting sqref="F90">
    <cfRule type="expression" dxfId="930" priority="930">
      <formula>F90=""</formula>
    </cfRule>
  </conditionalFormatting>
  <conditionalFormatting sqref="F91">
    <cfRule type="expression" dxfId="929" priority="929">
      <formula>F91=""</formula>
    </cfRule>
  </conditionalFormatting>
  <conditionalFormatting sqref="F92">
    <cfRule type="expression" dxfId="928" priority="928">
      <formula>F92=""</formula>
    </cfRule>
  </conditionalFormatting>
  <conditionalFormatting sqref="F93">
    <cfRule type="expression" dxfId="927" priority="927">
      <formula>F93=""</formula>
    </cfRule>
  </conditionalFormatting>
  <conditionalFormatting sqref="G90">
    <cfRule type="expression" dxfId="926" priority="926">
      <formula>G90=""</formula>
    </cfRule>
  </conditionalFormatting>
  <conditionalFormatting sqref="H90">
    <cfRule type="expression" dxfId="925" priority="925">
      <formula>H90=""</formula>
    </cfRule>
  </conditionalFormatting>
  <conditionalFormatting sqref="I90">
    <cfRule type="expression" dxfId="924" priority="924">
      <formula>I90=""</formula>
    </cfRule>
  </conditionalFormatting>
  <conditionalFormatting sqref="J90">
    <cfRule type="expression" dxfId="923" priority="923">
      <formula>J90=""</formula>
    </cfRule>
  </conditionalFormatting>
  <conditionalFormatting sqref="K90">
    <cfRule type="expression" dxfId="922" priority="922">
      <formula>K90=""</formula>
    </cfRule>
  </conditionalFormatting>
  <conditionalFormatting sqref="D90">
    <cfRule type="expression" dxfId="921" priority="921">
      <formula>D90=""</formula>
    </cfRule>
  </conditionalFormatting>
  <conditionalFormatting sqref="C94">
    <cfRule type="expression" dxfId="920" priority="920">
      <formula>C94=""</formula>
    </cfRule>
  </conditionalFormatting>
  <conditionalFormatting sqref="E94">
    <cfRule type="expression" dxfId="919" priority="919">
      <formula>E94=""</formula>
    </cfRule>
  </conditionalFormatting>
  <conditionalFormatting sqref="F94">
    <cfRule type="expression" dxfId="918" priority="918">
      <formula>F94=""</formula>
    </cfRule>
  </conditionalFormatting>
  <conditionalFormatting sqref="F95">
    <cfRule type="expression" dxfId="917" priority="917">
      <formula>F95=""</formula>
    </cfRule>
  </conditionalFormatting>
  <conditionalFormatting sqref="F96">
    <cfRule type="expression" dxfId="916" priority="916">
      <formula>F96=""</formula>
    </cfRule>
  </conditionalFormatting>
  <conditionalFormatting sqref="F97">
    <cfRule type="expression" dxfId="915" priority="915">
      <formula>F97=""</formula>
    </cfRule>
  </conditionalFormatting>
  <conditionalFormatting sqref="G94">
    <cfRule type="expression" dxfId="914" priority="914">
      <formula>G94=""</formula>
    </cfRule>
  </conditionalFormatting>
  <conditionalFormatting sqref="H94">
    <cfRule type="expression" dxfId="913" priority="913">
      <formula>H94=""</formula>
    </cfRule>
  </conditionalFormatting>
  <conditionalFormatting sqref="I94">
    <cfRule type="expression" dxfId="912" priority="912">
      <formula>I94=""</formula>
    </cfRule>
  </conditionalFormatting>
  <conditionalFormatting sqref="J94">
    <cfRule type="expression" dxfId="911" priority="911">
      <formula>J94=""</formula>
    </cfRule>
  </conditionalFormatting>
  <conditionalFormatting sqref="K94">
    <cfRule type="expression" dxfId="910" priority="910">
      <formula>K94=""</formula>
    </cfRule>
  </conditionalFormatting>
  <conditionalFormatting sqref="D94">
    <cfRule type="expression" dxfId="909" priority="909">
      <formula>D94=""</formula>
    </cfRule>
  </conditionalFormatting>
  <conditionalFormatting sqref="C98">
    <cfRule type="expression" dxfId="908" priority="908">
      <formula>C98=""</formula>
    </cfRule>
  </conditionalFormatting>
  <conditionalFormatting sqref="E98">
    <cfRule type="expression" dxfId="907" priority="907">
      <formula>E98=""</formula>
    </cfRule>
  </conditionalFormatting>
  <conditionalFormatting sqref="F98">
    <cfRule type="expression" dxfId="906" priority="906">
      <formula>F98=""</formula>
    </cfRule>
  </conditionalFormatting>
  <conditionalFormatting sqref="F99">
    <cfRule type="expression" dxfId="905" priority="905">
      <formula>F99=""</formula>
    </cfRule>
  </conditionalFormatting>
  <conditionalFormatting sqref="F100">
    <cfRule type="expression" dxfId="904" priority="904">
      <formula>F100=""</formula>
    </cfRule>
  </conditionalFormatting>
  <conditionalFormatting sqref="F101">
    <cfRule type="expression" dxfId="903" priority="903">
      <formula>F101=""</formula>
    </cfRule>
  </conditionalFormatting>
  <conditionalFormatting sqref="G98">
    <cfRule type="expression" dxfId="902" priority="902">
      <formula>G98=""</formula>
    </cfRule>
  </conditionalFormatting>
  <conditionalFormatting sqref="H98">
    <cfRule type="expression" dxfId="901" priority="901">
      <formula>H98=""</formula>
    </cfRule>
  </conditionalFormatting>
  <conditionalFormatting sqref="I98">
    <cfRule type="expression" dxfId="900" priority="900">
      <formula>I98=""</formula>
    </cfRule>
  </conditionalFormatting>
  <conditionalFormatting sqref="J98">
    <cfRule type="expression" dxfId="899" priority="899">
      <formula>J98=""</formula>
    </cfRule>
  </conditionalFormatting>
  <conditionalFormatting sqref="K98">
    <cfRule type="expression" dxfId="898" priority="898">
      <formula>K98=""</formula>
    </cfRule>
  </conditionalFormatting>
  <conditionalFormatting sqref="D98">
    <cfRule type="expression" dxfId="897" priority="897">
      <formula>D98=""</formula>
    </cfRule>
  </conditionalFormatting>
  <conditionalFormatting sqref="C102">
    <cfRule type="expression" dxfId="896" priority="896">
      <formula>C102=""</formula>
    </cfRule>
  </conditionalFormatting>
  <conditionalFormatting sqref="E102">
    <cfRule type="expression" dxfId="895" priority="895">
      <formula>E102=""</formula>
    </cfRule>
  </conditionalFormatting>
  <conditionalFormatting sqref="F102">
    <cfRule type="expression" dxfId="894" priority="894">
      <formula>F102=""</formula>
    </cfRule>
  </conditionalFormatting>
  <conditionalFormatting sqref="F103">
    <cfRule type="expression" dxfId="893" priority="893">
      <formula>F103=""</formula>
    </cfRule>
  </conditionalFormatting>
  <conditionalFormatting sqref="F104">
    <cfRule type="expression" dxfId="892" priority="892">
      <formula>F104=""</formula>
    </cfRule>
  </conditionalFormatting>
  <conditionalFormatting sqref="F105">
    <cfRule type="expression" dxfId="891" priority="891">
      <formula>F105=""</formula>
    </cfRule>
  </conditionalFormatting>
  <conditionalFormatting sqref="G102">
    <cfRule type="expression" dxfId="890" priority="890">
      <formula>G102=""</formula>
    </cfRule>
  </conditionalFormatting>
  <conditionalFormatting sqref="H102">
    <cfRule type="expression" dxfId="889" priority="889">
      <formula>H102=""</formula>
    </cfRule>
  </conditionalFormatting>
  <conditionalFormatting sqref="I102">
    <cfRule type="expression" dxfId="888" priority="888">
      <formula>I102=""</formula>
    </cfRule>
  </conditionalFormatting>
  <conditionalFormatting sqref="J102">
    <cfRule type="expression" dxfId="887" priority="887">
      <formula>J102=""</formula>
    </cfRule>
  </conditionalFormatting>
  <conditionalFormatting sqref="K102">
    <cfRule type="expression" dxfId="886" priority="886">
      <formula>K102=""</formula>
    </cfRule>
  </conditionalFormatting>
  <conditionalFormatting sqref="D102">
    <cfRule type="expression" dxfId="885" priority="885">
      <formula>D102=""</formula>
    </cfRule>
  </conditionalFormatting>
  <conditionalFormatting sqref="C106">
    <cfRule type="expression" dxfId="884" priority="884">
      <formula>C106=""</formula>
    </cfRule>
  </conditionalFormatting>
  <conditionalFormatting sqref="E106">
    <cfRule type="expression" dxfId="883" priority="883">
      <formula>E106=""</formula>
    </cfRule>
  </conditionalFormatting>
  <conditionalFormatting sqref="F106">
    <cfRule type="expression" dxfId="882" priority="882">
      <formula>F106=""</formula>
    </cfRule>
  </conditionalFormatting>
  <conditionalFormatting sqref="F107">
    <cfRule type="expression" dxfId="881" priority="881">
      <formula>F107=""</formula>
    </cfRule>
  </conditionalFormatting>
  <conditionalFormatting sqref="F108">
    <cfRule type="expression" dxfId="880" priority="880">
      <formula>F108=""</formula>
    </cfRule>
  </conditionalFormatting>
  <conditionalFormatting sqref="F109">
    <cfRule type="expression" dxfId="879" priority="879">
      <formula>F109=""</formula>
    </cfRule>
  </conditionalFormatting>
  <conditionalFormatting sqref="G106">
    <cfRule type="expression" dxfId="878" priority="878">
      <formula>G106=""</formula>
    </cfRule>
  </conditionalFormatting>
  <conditionalFormatting sqref="H106">
    <cfRule type="expression" dxfId="877" priority="877">
      <formula>H106=""</formula>
    </cfRule>
  </conditionalFormatting>
  <conditionalFormatting sqref="I106">
    <cfRule type="expression" dxfId="876" priority="876">
      <formula>I106=""</formula>
    </cfRule>
  </conditionalFormatting>
  <conditionalFormatting sqref="J106">
    <cfRule type="expression" dxfId="875" priority="875">
      <formula>J106=""</formula>
    </cfRule>
  </conditionalFormatting>
  <conditionalFormatting sqref="K106">
    <cfRule type="expression" dxfId="874" priority="874">
      <formula>K106=""</formula>
    </cfRule>
  </conditionalFormatting>
  <conditionalFormatting sqref="D106">
    <cfRule type="expression" dxfId="873" priority="873">
      <formula>D106=""</formula>
    </cfRule>
  </conditionalFormatting>
  <conditionalFormatting sqref="C110">
    <cfRule type="expression" dxfId="872" priority="872">
      <formula>C110=""</formula>
    </cfRule>
  </conditionalFormatting>
  <conditionalFormatting sqref="E110">
    <cfRule type="expression" dxfId="871" priority="871">
      <formula>E110=""</formula>
    </cfRule>
  </conditionalFormatting>
  <conditionalFormatting sqref="F110">
    <cfRule type="expression" dxfId="870" priority="870">
      <formula>F110=""</formula>
    </cfRule>
  </conditionalFormatting>
  <conditionalFormatting sqref="F111">
    <cfRule type="expression" dxfId="869" priority="869">
      <formula>F111=""</formula>
    </cfRule>
  </conditionalFormatting>
  <conditionalFormatting sqref="F112">
    <cfRule type="expression" dxfId="868" priority="868">
      <formula>F112=""</formula>
    </cfRule>
  </conditionalFormatting>
  <conditionalFormatting sqref="F113">
    <cfRule type="expression" dxfId="867" priority="867">
      <formula>F113=""</formula>
    </cfRule>
  </conditionalFormatting>
  <conditionalFormatting sqref="G110">
    <cfRule type="expression" dxfId="866" priority="866">
      <formula>G110=""</formula>
    </cfRule>
  </conditionalFormatting>
  <conditionalFormatting sqref="H110">
    <cfRule type="expression" dxfId="865" priority="865">
      <formula>H110=""</formula>
    </cfRule>
  </conditionalFormatting>
  <conditionalFormatting sqref="I110">
    <cfRule type="expression" dxfId="864" priority="864">
      <formula>I110=""</formula>
    </cfRule>
  </conditionalFormatting>
  <conditionalFormatting sqref="J110">
    <cfRule type="expression" dxfId="863" priority="863">
      <formula>J110=""</formula>
    </cfRule>
  </conditionalFormatting>
  <conditionalFormatting sqref="K110">
    <cfRule type="expression" dxfId="862" priority="862">
      <formula>K110=""</formula>
    </cfRule>
  </conditionalFormatting>
  <conditionalFormatting sqref="D110">
    <cfRule type="expression" dxfId="861" priority="861">
      <formula>D110=""</formula>
    </cfRule>
  </conditionalFormatting>
  <conditionalFormatting sqref="C114">
    <cfRule type="expression" dxfId="860" priority="860">
      <formula>C114=""</formula>
    </cfRule>
  </conditionalFormatting>
  <conditionalFormatting sqref="E114">
    <cfRule type="expression" dxfId="859" priority="859">
      <formula>E114=""</formula>
    </cfRule>
  </conditionalFormatting>
  <conditionalFormatting sqref="F114">
    <cfRule type="expression" dxfId="858" priority="858">
      <formula>F114=""</formula>
    </cfRule>
  </conditionalFormatting>
  <conditionalFormatting sqref="F115">
    <cfRule type="expression" dxfId="857" priority="857">
      <formula>F115=""</formula>
    </cfRule>
  </conditionalFormatting>
  <conditionalFormatting sqref="F116">
    <cfRule type="expression" dxfId="856" priority="856">
      <formula>F116=""</formula>
    </cfRule>
  </conditionalFormatting>
  <conditionalFormatting sqref="F117">
    <cfRule type="expression" dxfId="855" priority="855">
      <formula>F117=""</formula>
    </cfRule>
  </conditionalFormatting>
  <conditionalFormatting sqref="G114">
    <cfRule type="expression" dxfId="854" priority="854">
      <formula>G114=""</formula>
    </cfRule>
  </conditionalFormatting>
  <conditionalFormatting sqref="H114">
    <cfRule type="expression" dxfId="853" priority="853">
      <formula>H114=""</formula>
    </cfRule>
  </conditionalFormatting>
  <conditionalFormatting sqref="I114">
    <cfRule type="expression" dxfId="852" priority="852">
      <formula>I114=""</formula>
    </cfRule>
  </conditionalFormatting>
  <conditionalFormatting sqref="J114">
    <cfRule type="expression" dxfId="851" priority="851">
      <formula>J114=""</formula>
    </cfRule>
  </conditionalFormatting>
  <conditionalFormatting sqref="K114">
    <cfRule type="expression" dxfId="850" priority="850">
      <formula>K114=""</formula>
    </cfRule>
  </conditionalFormatting>
  <conditionalFormatting sqref="D114">
    <cfRule type="expression" dxfId="849" priority="849">
      <formula>D114=""</formula>
    </cfRule>
  </conditionalFormatting>
  <conditionalFormatting sqref="C118">
    <cfRule type="expression" dxfId="848" priority="848">
      <formula>C118=""</formula>
    </cfRule>
  </conditionalFormatting>
  <conditionalFormatting sqref="E118">
    <cfRule type="expression" dxfId="847" priority="847">
      <formula>E118=""</formula>
    </cfRule>
  </conditionalFormatting>
  <conditionalFormatting sqref="F118">
    <cfRule type="expression" dxfId="846" priority="846">
      <formula>F118=""</formula>
    </cfRule>
  </conditionalFormatting>
  <conditionalFormatting sqref="F119">
    <cfRule type="expression" dxfId="845" priority="845">
      <formula>F119=""</formula>
    </cfRule>
  </conditionalFormatting>
  <conditionalFormatting sqref="F120">
    <cfRule type="expression" dxfId="844" priority="844">
      <formula>F120=""</formula>
    </cfRule>
  </conditionalFormatting>
  <conditionalFormatting sqref="F121">
    <cfRule type="expression" dxfId="843" priority="843">
      <formula>F121=""</formula>
    </cfRule>
  </conditionalFormatting>
  <conditionalFormatting sqref="G118">
    <cfRule type="expression" dxfId="842" priority="842">
      <formula>G118=""</formula>
    </cfRule>
  </conditionalFormatting>
  <conditionalFormatting sqref="H118">
    <cfRule type="expression" dxfId="841" priority="841">
      <formula>H118=""</formula>
    </cfRule>
  </conditionalFormatting>
  <conditionalFormatting sqref="I118">
    <cfRule type="expression" dxfId="840" priority="840">
      <formula>I118=""</formula>
    </cfRule>
  </conditionalFormatting>
  <conditionalFormatting sqref="J118">
    <cfRule type="expression" dxfId="839" priority="839">
      <formula>J118=""</formula>
    </cfRule>
  </conditionalFormatting>
  <conditionalFormatting sqref="K118">
    <cfRule type="expression" dxfId="838" priority="838">
      <formula>K118=""</formula>
    </cfRule>
  </conditionalFormatting>
  <conditionalFormatting sqref="D118">
    <cfRule type="expression" dxfId="837" priority="837">
      <formula>D118=""</formula>
    </cfRule>
  </conditionalFormatting>
  <conditionalFormatting sqref="C122">
    <cfRule type="expression" dxfId="836" priority="836">
      <formula>C122=""</formula>
    </cfRule>
  </conditionalFormatting>
  <conditionalFormatting sqref="E122">
    <cfRule type="expression" dxfId="835" priority="835">
      <formula>E122=""</formula>
    </cfRule>
  </conditionalFormatting>
  <conditionalFormatting sqref="F122">
    <cfRule type="expression" dxfId="834" priority="834">
      <formula>F122=""</formula>
    </cfRule>
  </conditionalFormatting>
  <conditionalFormatting sqref="F123">
    <cfRule type="expression" dxfId="833" priority="833">
      <formula>F123=""</formula>
    </cfRule>
  </conditionalFormatting>
  <conditionalFormatting sqref="F124">
    <cfRule type="expression" dxfId="832" priority="832">
      <formula>F124=""</formula>
    </cfRule>
  </conditionalFormatting>
  <conditionalFormatting sqref="F125">
    <cfRule type="expression" dxfId="831" priority="831">
      <formula>F125=""</formula>
    </cfRule>
  </conditionalFormatting>
  <conditionalFormatting sqref="G122">
    <cfRule type="expression" dxfId="830" priority="830">
      <formula>G122=""</formula>
    </cfRule>
  </conditionalFormatting>
  <conditionalFormatting sqref="H122">
    <cfRule type="expression" dxfId="829" priority="829">
      <formula>H122=""</formula>
    </cfRule>
  </conditionalFormatting>
  <conditionalFormatting sqref="I122">
    <cfRule type="expression" dxfId="828" priority="828">
      <formula>I122=""</formula>
    </cfRule>
  </conditionalFormatting>
  <conditionalFormatting sqref="J122">
    <cfRule type="expression" dxfId="827" priority="827">
      <formula>J122=""</formula>
    </cfRule>
  </conditionalFormatting>
  <conditionalFormatting sqref="K122">
    <cfRule type="expression" dxfId="826" priority="826">
      <formula>K122=""</formula>
    </cfRule>
  </conditionalFormatting>
  <conditionalFormatting sqref="D122">
    <cfRule type="expression" dxfId="825" priority="825">
      <formula>D122=""</formula>
    </cfRule>
  </conditionalFormatting>
  <conditionalFormatting sqref="C126">
    <cfRule type="expression" dxfId="824" priority="824">
      <formula>C126=""</formula>
    </cfRule>
  </conditionalFormatting>
  <conditionalFormatting sqref="E126">
    <cfRule type="expression" dxfId="823" priority="823">
      <formula>E126=""</formula>
    </cfRule>
  </conditionalFormatting>
  <conditionalFormatting sqref="F126">
    <cfRule type="expression" dxfId="822" priority="822">
      <formula>F126=""</formula>
    </cfRule>
  </conditionalFormatting>
  <conditionalFormatting sqref="F127">
    <cfRule type="expression" dxfId="821" priority="821">
      <formula>F127=""</formula>
    </cfRule>
  </conditionalFormatting>
  <conditionalFormatting sqref="F128">
    <cfRule type="expression" dxfId="820" priority="820">
      <formula>F128=""</formula>
    </cfRule>
  </conditionalFormatting>
  <conditionalFormatting sqref="F129">
    <cfRule type="expression" dxfId="819" priority="819">
      <formula>F129=""</formula>
    </cfRule>
  </conditionalFormatting>
  <conditionalFormatting sqref="G126">
    <cfRule type="expression" dxfId="818" priority="818">
      <formula>G126=""</formula>
    </cfRule>
  </conditionalFormatting>
  <conditionalFormatting sqref="H126">
    <cfRule type="expression" dxfId="817" priority="817">
      <formula>H126=""</formula>
    </cfRule>
  </conditionalFormatting>
  <conditionalFormatting sqref="I126">
    <cfRule type="expression" dxfId="816" priority="816">
      <formula>I126=""</formula>
    </cfRule>
  </conditionalFormatting>
  <conditionalFormatting sqref="J126">
    <cfRule type="expression" dxfId="815" priority="815">
      <formula>J126=""</formula>
    </cfRule>
  </conditionalFormatting>
  <conditionalFormatting sqref="K126">
    <cfRule type="expression" dxfId="814" priority="814">
      <formula>K126=""</formula>
    </cfRule>
  </conditionalFormatting>
  <conditionalFormatting sqref="D126">
    <cfRule type="expression" dxfId="813" priority="813">
      <formula>D126=""</formula>
    </cfRule>
  </conditionalFormatting>
  <conditionalFormatting sqref="C130">
    <cfRule type="expression" dxfId="812" priority="812">
      <formula>C130=""</formula>
    </cfRule>
  </conditionalFormatting>
  <conditionalFormatting sqref="E130">
    <cfRule type="expression" dxfId="811" priority="811">
      <formula>E130=""</formula>
    </cfRule>
  </conditionalFormatting>
  <conditionalFormatting sqref="F130">
    <cfRule type="expression" dxfId="810" priority="810">
      <formula>F130=""</formula>
    </cfRule>
  </conditionalFormatting>
  <conditionalFormatting sqref="F131">
    <cfRule type="expression" dxfId="809" priority="809">
      <formula>F131=""</formula>
    </cfRule>
  </conditionalFormatting>
  <conditionalFormatting sqref="F132">
    <cfRule type="expression" dxfId="808" priority="808">
      <formula>F132=""</formula>
    </cfRule>
  </conditionalFormatting>
  <conditionalFormatting sqref="F133">
    <cfRule type="expression" dxfId="807" priority="807">
      <formula>F133=""</formula>
    </cfRule>
  </conditionalFormatting>
  <conditionalFormatting sqref="G130">
    <cfRule type="expression" dxfId="806" priority="806">
      <formula>G130=""</formula>
    </cfRule>
  </conditionalFormatting>
  <conditionalFormatting sqref="H130">
    <cfRule type="expression" dxfId="805" priority="805">
      <formula>H130=""</formula>
    </cfRule>
  </conditionalFormatting>
  <conditionalFormatting sqref="I130">
    <cfRule type="expression" dxfId="804" priority="804">
      <formula>I130=""</formula>
    </cfRule>
  </conditionalFormatting>
  <conditionalFormatting sqref="J130">
    <cfRule type="expression" dxfId="803" priority="803">
      <formula>J130=""</formula>
    </cfRule>
  </conditionalFormatting>
  <conditionalFormatting sqref="K130">
    <cfRule type="expression" dxfId="802" priority="802">
      <formula>K130=""</formula>
    </cfRule>
  </conditionalFormatting>
  <conditionalFormatting sqref="D130">
    <cfRule type="expression" dxfId="801" priority="801">
      <formula>D130=""</formula>
    </cfRule>
  </conditionalFormatting>
  <conditionalFormatting sqref="C134">
    <cfRule type="expression" dxfId="800" priority="800">
      <formula>C134=""</formula>
    </cfRule>
  </conditionalFormatting>
  <conditionalFormatting sqref="E134">
    <cfRule type="expression" dxfId="799" priority="799">
      <formula>E134=""</formula>
    </cfRule>
  </conditionalFormatting>
  <conditionalFormatting sqref="F134">
    <cfRule type="expression" dxfId="798" priority="798">
      <formula>F134=""</formula>
    </cfRule>
  </conditionalFormatting>
  <conditionalFormatting sqref="F135">
    <cfRule type="expression" dxfId="797" priority="797">
      <formula>F135=""</formula>
    </cfRule>
  </conditionalFormatting>
  <conditionalFormatting sqref="F136">
    <cfRule type="expression" dxfId="796" priority="796">
      <formula>F136=""</formula>
    </cfRule>
  </conditionalFormatting>
  <conditionalFormatting sqref="F137">
    <cfRule type="expression" dxfId="795" priority="795">
      <formula>F137=""</formula>
    </cfRule>
  </conditionalFormatting>
  <conditionalFormatting sqref="G134">
    <cfRule type="expression" dxfId="794" priority="794">
      <formula>G134=""</formula>
    </cfRule>
  </conditionalFormatting>
  <conditionalFormatting sqref="H134">
    <cfRule type="expression" dxfId="793" priority="793">
      <formula>H134=""</formula>
    </cfRule>
  </conditionalFormatting>
  <conditionalFormatting sqref="I134">
    <cfRule type="expression" dxfId="792" priority="792">
      <formula>I134=""</formula>
    </cfRule>
  </conditionalFormatting>
  <conditionalFormatting sqref="J134">
    <cfRule type="expression" dxfId="791" priority="791">
      <formula>J134=""</formula>
    </cfRule>
  </conditionalFormatting>
  <conditionalFormatting sqref="K134">
    <cfRule type="expression" dxfId="790" priority="790">
      <formula>K134=""</formula>
    </cfRule>
  </conditionalFormatting>
  <conditionalFormatting sqref="D134">
    <cfRule type="expression" dxfId="789" priority="789">
      <formula>D134=""</formula>
    </cfRule>
  </conditionalFormatting>
  <conditionalFormatting sqref="C138">
    <cfRule type="expression" dxfId="788" priority="788">
      <formula>C138=""</formula>
    </cfRule>
  </conditionalFormatting>
  <conditionalFormatting sqref="E138">
    <cfRule type="expression" dxfId="787" priority="787">
      <formula>E138=""</formula>
    </cfRule>
  </conditionalFormatting>
  <conditionalFormatting sqref="F138">
    <cfRule type="expression" dxfId="786" priority="786">
      <formula>F138=""</formula>
    </cfRule>
  </conditionalFormatting>
  <conditionalFormatting sqref="F139">
    <cfRule type="expression" dxfId="785" priority="785">
      <formula>F139=""</formula>
    </cfRule>
  </conditionalFormatting>
  <conditionalFormatting sqref="F140">
    <cfRule type="expression" dxfId="784" priority="784">
      <formula>F140=""</formula>
    </cfRule>
  </conditionalFormatting>
  <conditionalFormatting sqref="F141">
    <cfRule type="expression" dxfId="783" priority="783">
      <formula>F141=""</formula>
    </cfRule>
  </conditionalFormatting>
  <conditionalFormatting sqref="G138">
    <cfRule type="expression" dxfId="782" priority="782">
      <formula>G138=""</formula>
    </cfRule>
  </conditionalFormatting>
  <conditionalFormatting sqref="H138">
    <cfRule type="expression" dxfId="781" priority="781">
      <formula>H138=""</formula>
    </cfRule>
  </conditionalFormatting>
  <conditionalFormatting sqref="I138">
    <cfRule type="expression" dxfId="780" priority="780">
      <formula>I138=""</formula>
    </cfRule>
  </conditionalFormatting>
  <conditionalFormatting sqref="J138">
    <cfRule type="expression" dxfId="779" priority="779">
      <formula>J138=""</formula>
    </cfRule>
  </conditionalFormatting>
  <conditionalFormatting sqref="K138">
    <cfRule type="expression" dxfId="778" priority="778">
      <formula>K138=""</formula>
    </cfRule>
  </conditionalFormatting>
  <conditionalFormatting sqref="D138">
    <cfRule type="expression" dxfId="777" priority="777">
      <formula>D138=""</formula>
    </cfRule>
  </conditionalFormatting>
  <conditionalFormatting sqref="C142">
    <cfRule type="expression" dxfId="776" priority="776">
      <formula>C142=""</formula>
    </cfRule>
  </conditionalFormatting>
  <conditionalFormatting sqref="E142">
    <cfRule type="expression" dxfId="775" priority="775">
      <formula>E142=""</formula>
    </cfRule>
  </conditionalFormatting>
  <conditionalFormatting sqref="F142">
    <cfRule type="expression" dxfId="774" priority="774">
      <formula>F142=""</formula>
    </cfRule>
  </conditionalFormatting>
  <conditionalFormatting sqref="F143">
    <cfRule type="expression" dxfId="773" priority="773">
      <formula>F143=""</formula>
    </cfRule>
  </conditionalFormatting>
  <conditionalFormatting sqref="F144">
    <cfRule type="expression" dxfId="772" priority="772">
      <formula>F144=""</formula>
    </cfRule>
  </conditionalFormatting>
  <conditionalFormatting sqref="F145">
    <cfRule type="expression" dxfId="771" priority="771">
      <formula>F145=""</formula>
    </cfRule>
  </conditionalFormatting>
  <conditionalFormatting sqref="G142">
    <cfRule type="expression" dxfId="770" priority="770">
      <formula>G142=""</formula>
    </cfRule>
  </conditionalFormatting>
  <conditionalFormatting sqref="H142">
    <cfRule type="expression" dxfId="769" priority="769">
      <formula>H142=""</formula>
    </cfRule>
  </conditionalFormatting>
  <conditionalFormatting sqref="I142">
    <cfRule type="expression" dxfId="768" priority="768">
      <formula>I142=""</formula>
    </cfRule>
  </conditionalFormatting>
  <conditionalFormatting sqref="J142">
    <cfRule type="expression" dxfId="767" priority="767">
      <formula>J142=""</formula>
    </cfRule>
  </conditionalFormatting>
  <conditionalFormatting sqref="K142">
    <cfRule type="expression" dxfId="766" priority="766">
      <formula>K142=""</formula>
    </cfRule>
  </conditionalFormatting>
  <conditionalFormatting sqref="D142">
    <cfRule type="expression" dxfId="765" priority="765">
      <formula>D142=""</formula>
    </cfRule>
  </conditionalFormatting>
  <conditionalFormatting sqref="C146">
    <cfRule type="expression" dxfId="764" priority="764">
      <formula>C146=""</formula>
    </cfRule>
  </conditionalFormatting>
  <conditionalFormatting sqref="E146">
    <cfRule type="expression" dxfId="763" priority="763">
      <formula>E146=""</formula>
    </cfRule>
  </conditionalFormatting>
  <conditionalFormatting sqref="F146">
    <cfRule type="expression" dxfId="762" priority="762">
      <formula>F146=""</formula>
    </cfRule>
  </conditionalFormatting>
  <conditionalFormatting sqref="F147">
    <cfRule type="expression" dxfId="761" priority="761">
      <formula>F147=""</formula>
    </cfRule>
  </conditionalFormatting>
  <conditionalFormatting sqref="F148">
    <cfRule type="expression" dxfId="760" priority="760">
      <formula>F148=""</formula>
    </cfRule>
  </conditionalFormatting>
  <conditionalFormatting sqref="F149">
    <cfRule type="expression" dxfId="759" priority="759">
      <formula>F149=""</formula>
    </cfRule>
  </conditionalFormatting>
  <conditionalFormatting sqref="G146">
    <cfRule type="expression" dxfId="758" priority="758">
      <formula>G146=""</formula>
    </cfRule>
  </conditionalFormatting>
  <conditionalFormatting sqref="H146">
    <cfRule type="expression" dxfId="757" priority="757">
      <formula>H146=""</formula>
    </cfRule>
  </conditionalFormatting>
  <conditionalFormatting sqref="I146">
    <cfRule type="expression" dxfId="756" priority="756">
      <formula>I146=""</formula>
    </cfRule>
  </conditionalFormatting>
  <conditionalFormatting sqref="J146">
    <cfRule type="expression" dxfId="755" priority="755">
      <formula>J146=""</formula>
    </cfRule>
  </conditionalFormatting>
  <conditionalFormatting sqref="K146">
    <cfRule type="expression" dxfId="754" priority="754">
      <formula>K146=""</formula>
    </cfRule>
  </conditionalFormatting>
  <conditionalFormatting sqref="D146">
    <cfRule type="expression" dxfId="753" priority="753">
      <formula>D146=""</formula>
    </cfRule>
  </conditionalFormatting>
  <conditionalFormatting sqref="C150">
    <cfRule type="expression" dxfId="752" priority="752">
      <formula>C150=""</formula>
    </cfRule>
  </conditionalFormatting>
  <conditionalFormatting sqref="E150">
    <cfRule type="expression" dxfId="751" priority="751">
      <formula>E150=""</formula>
    </cfRule>
  </conditionalFormatting>
  <conditionalFormatting sqref="F150">
    <cfRule type="expression" dxfId="750" priority="750">
      <formula>F150=""</formula>
    </cfRule>
  </conditionalFormatting>
  <conditionalFormatting sqref="F151">
    <cfRule type="expression" dxfId="749" priority="749">
      <formula>F151=""</formula>
    </cfRule>
  </conditionalFormatting>
  <conditionalFormatting sqref="F152">
    <cfRule type="expression" dxfId="748" priority="748">
      <formula>F152=""</formula>
    </cfRule>
  </conditionalFormatting>
  <conditionalFormatting sqref="F153">
    <cfRule type="expression" dxfId="747" priority="747">
      <formula>F153=""</formula>
    </cfRule>
  </conditionalFormatting>
  <conditionalFormatting sqref="G150">
    <cfRule type="expression" dxfId="746" priority="746">
      <formula>G150=""</formula>
    </cfRule>
  </conditionalFormatting>
  <conditionalFormatting sqref="H150">
    <cfRule type="expression" dxfId="745" priority="745">
      <formula>H150=""</formula>
    </cfRule>
  </conditionalFormatting>
  <conditionalFormatting sqref="I150">
    <cfRule type="expression" dxfId="744" priority="744">
      <formula>I150=""</formula>
    </cfRule>
  </conditionalFormatting>
  <conditionalFormatting sqref="J150">
    <cfRule type="expression" dxfId="743" priority="743">
      <formula>J150=""</formula>
    </cfRule>
  </conditionalFormatting>
  <conditionalFormatting sqref="K150">
    <cfRule type="expression" dxfId="742" priority="742">
      <formula>K150=""</formula>
    </cfRule>
  </conditionalFormatting>
  <conditionalFormatting sqref="D150">
    <cfRule type="expression" dxfId="741" priority="741">
      <formula>D150=""</formula>
    </cfRule>
  </conditionalFormatting>
  <conditionalFormatting sqref="C154">
    <cfRule type="expression" dxfId="740" priority="740">
      <formula>C154=""</formula>
    </cfRule>
  </conditionalFormatting>
  <conditionalFormatting sqref="E154">
    <cfRule type="expression" dxfId="739" priority="739">
      <formula>E154=""</formula>
    </cfRule>
  </conditionalFormatting>
  <conditionalFormatting sqref="F154">
    <cfRule type="expression" dxfId="738" priority="738">
      <formula>F154=""</formula>
    </cfRule>
  </conditionalFormatting>
  <conditionalFormatting sqref="F155">
    <cfRule type="expression" dxfId="737" priority="737">
      <formula>F155=""</formula>
    </cfRule>
  </conditionalFormatting>
  <conditionalFormatting sqref="F156">
    <cfRule type="expression" dxfId="736" priority="736">
      <formula>F156=""</formula>
    </cfRule>
  </conditionalFormatting>
  <conditionalFormatting sqref="F157">
    <cfRule type="expression" dxfId="735" priority="735">
      <formula>F157=""</formula>
    </cfRule>
  </conditionalFormatting>
  <conditionalFormatting sqref="G154">
    <cfRule type="expression" dxfId="734" priority="734">
      <formula>G154=""</formula>
    </cfRule>
  </conditionalFormatting>
  <conditionalFormatting sqref="H154">
    <cfRule type="expression" dxfId="733" priority="733">
      <formula>H154=""</formula>
    </cfRule>
  </conditionalFormatting>
  <conditionalFormatting sqref="I154">
    <cfRule type="expression" dxfId="732" priority="732">
      <formula>I154=""</formula>
    </cfRule>
  </conditionalFormatting>
  <conditionalFormatting sqref="J154">
    <cfRule type="expression" dxfId="731" priority="731">
      <formula>J154=""</formula>
    </cfRule>
  </conditionalFormatting>
  <conditionalFormatting sqref="K154">
    <cfRule type="expression" dxfId="730" priority="730">
      <formula>K154=""</formula>
    </cfRule>
  </conditionalFormatting>
  <conditionalFormatting sqref="D154">
    <cfRule type="expression" dxfId="729" priority="729">
      <formula>D154=""</formula>
    </cfRule>
  </conditionalFormatting>
  <conditionalFormatting sqref="C158">
    <cfRule type="expression" dxfId="728" priority="728">
      <formula>C158=""</formula>
    </cfRule>
  </conditionalFormatting>
  <conditionalFormatting sqref="E158">
    <cfRule type="expression" dxfId="727" priority="727">
      <formula>E158=""</formula>
    </cfRule>
  </conditionalFormatting>
  <conditionalFormatting sqref="F158">
    <cfRule type="expression" dxfId="726" priority="726">
      <formula>F158=""</formula>
    </cfRule>
  </conditionalFormatting>
  <conditionalFormatting sqref="F159">
    <cfRule type="expression" dxfId="725" priority="725">
      <formula>F159=""</formula>
    </cfRule>
  </conditionalFormatting>
  <conditionalFormatting sqref="F160">
    <cfRule type="expression" dxfId="724" priority="724">
      <formula>F160=""</formula>
    </cfRule>
  </conditionalFormatting>
  <conditionalFormatting sqref="F161">
    <cfRule type="expression" dxfId="723" priority="723">
      <formula>F161=""</formula>
    </cfRule>
  </conditionalFormatting>
  <conditionalFormatting sqref="G158">
    <cfRule type="expression" dxfId="722" priority="722">
      <formula>G158=""</formula>
    </cfRule>
  </conditionalFormatting>
  <conditionalFormatting sqref="H158">
    <cfRule type="expression" dxfId="721" priority="721">
      <formula>H158=""</formula>
    </cfRule>
  </conditionalFormatting>
  <conditionalFormatting sqref="I158">
    <cfRule type="expression" dxfId="720" priority="720">
      <formula>I158=""</formula>
    </cfRule>
  </conditionalFormatting>
  <conditionalFormatting sqref="J158">
    <cfRule type="expression" dxfId="719" priority="719">
      <formula>J158=""</formula>
    </cfRule>
  </conditionalFormatting>
  <conditionalFormatting sqref="K158">
    <cfRule type="expression" dxfId="718" priority="718">
      <formula>K158=""</formula>
    </cfRule>
  </conditionalFormatting>
  <conditionalFormatting sqref="D158">
    <cfRule type="expression" dxfId="717" priority="717">
      <formula>D158=""</formula>
    </cfRule>
  </conditionalFormatting>
  <conditionalFormatting sqref="C162">
    <cfRule type="expression" dxfId="716" priority="716">
      <formula>C162=""</formula>
    </cfRule>
  </conditionalFormatting>
  <conditionalFormatting sqref="E162">
    <cfRule type="expression" dxfId="715" priority="715">
      <formula>E162=""</formula>
    </cfRule>
  </conditionalFormatting>
  <conditionalFormatting sqref="F162">
    <cfRule type="expression" dxfId="714" priority="714">
      <formula>F162=""</formula>
    </cfRule>
  </conditionalFormatting>
  <conditionalFormatting sqref="F163">
    <cfRule type="expression" dxfId="713" priority="713">
      <formula>F163=""</formula>
    </cfRule>
  </conditionalFormatting>
  <conditionalFormatting sqref="F164">
    <cfRule type="expression" dxfId="712" priority="712">
      <formula>F164=""</formula>
    </cfRule>
  </conditionalFormatting>
  <conditionalFormatting sqref="F165">
    <cfRule type="expression" dxfId="711" priority="711">
      <formula>F165=""</formula>
    </cfRule>
  </conditionalFormatting>
  <conditionalFormatting sqref="G162">
    <cfRule type="expression" dxfId="710" priority="710">
      <formula>G162=""</formula>
    </cfRule>
  </conditionalFormatting>
  <conditionalFormatting sqref="H162">
    <cfRule type="expression" dxfId="709" priority="709">
      <formula>H162=""</formula>
    </cfRule>
  </conditionalFormatting>
  <conditionalFormatting sqref="I162">
    <cfRule type="expression" dxfId="708" priority="708">
      <formula>I162=""</formula>
    </cfRule>
  </conditionalFormatting>
  <conditionalFormatting sqref="J162">
    <cfRule type="expression" dxfId="707" priority="707">
      <formula>J162=""</formula>
    </cfRule>
  </conditionalFormatting>
  <conditionalFormatting sqref="K162">
    <cfRule type="expression" dxfId="706" priority="706">
      <formula>K162=""</formula>
    </cfRule>
  </conditionalFormatting>
  <conditionalFormatting sqref="D162">
    <cfRule type="expression" dxfId="705" priority="705">
      <formula>D162=""</formula>
    </cfRule>
  </conditionalFormatting>
  <conditionalFormatting sqref="C166">
    <cfRule type="expression" dxfId="704" priority="704">
      <formula>C166=""</formula>
    </cfRule>
  </conditionalFormatting>
  <conditionalFormatting sqref="E166">
    <cfRule type="expression" dxfId="703" priority="703">
      <formula>E166=""</formula>
    </cfRule>
  </conditionalFormatting>
  <conditionalFormatting sqref="F166">
    <cfRule type="expression" dxfId="702" priority="702">
      <formula>F166=""</formula>
    </cfRule>
  </conditionalFormatting>
  <conditionalFormatting sqref="F167">
    <cfRule type="expression" dxfId="701" priority="701">
      <formula>F167=""</formula>
    </cfRule>
  </conditionalFormatting>
  <conditionalFormatting sqref="F168">
    <cfRule type="expression" dxfId="700" priority="700">
      <formula>F168=""</formula>
    </cfRule>
  </conditionalFormatting>
  <conditionalFormatting sqref="F169">
    <cfRule type="expression" dxfId="699" priority="699">
      <formula>F169=""</formula>
    </cfRule>
  </conditionalFormatting>
  <conditionalFormatting sqref="G166">
    <cfRule type="expression" dxfId="698" priority="698">
      <formula>G166=""</formula>
    </cfRule>
  </conditionalFormatting>
  <conditionalFormatting sqref="H166">
    <cfRule type="expression" dxfId="697" priority="697">
      <formula>H166=""</formula>
    </cfRule>
  </conditionalFormatting>
  <conditionalFormatting sqref="I166">
    <cfRule type="expression" dxfId="696" priority="696">
      <formula>I166=""</formula>
    </cfRule>
  </conditionalFormatting>
  <conditionalFormatting sqref="J166">
    <cfRule type="expression" dxfId="695" priority="695">
      <formula>J166=""</formula>
    </cfRule>
  </conditionalFormatting>
  <conditionalFormatting sqref="K166">
    <cfRule type="expression" dxfId="694" priority="694">
      <formula>K166=""</formula>
    </cfRule>
  </conditionalFormatting>
  <conditionalFormatting sqref="D166">
    <cfRule type="expression" dxfId="693" priority="693">
      <formula>D166=""</formula>
    </cfRule>
  </conditionalFormatting>
  <conditionalFormatting sqref="C170">
    <cfRule type="expression" dxfId="692" priority="692">
      <formula>C170=""</formula>
    </cfRule>
  </conditionalFormatting>
  <conditionalFormatting sqref="E170">
    <cfRule type="expression" dxfId="691" priority="691">
      <formula>E170=""</formula>
    </cfRule>
  </conditionalFormatting>
  <conditionalFormatting sqref="F170">
    <cfRule type="expression" dxfId="690" priority="690">
      <formula>F170=""</formula>
    </cfRule>
  </conditionalFormatting>
  <conditionalFormatting sqref="F171">
    <cfRule type="expression" dxfId="689" priority="689">
      <formula>F171=""</formula>
    </cfRule>
  </conditionalFormatting>
  <conditionalFormatting sqref="F172">
    <cfRule type="expression" dxfId="688" priority="688">
      <formula>F172=""</formula>
    </cfRule>
  </conditionalFormatting>
  <conditionalFormatting sqref="F173">
    <cfRule type="expression" dxfId="687" priority="687">
      <formula>F173=""</formula>
    </cfRule>
  </conditionalFormatting>
  <conditionalFormatting sqref="G170">
    <cfRule type="expression" dxfId="686" priority="686">
      <formula>G170=""</formula>
    </cfRule>
  </conditionalFormatting>
  <conditionalFormatting sqref="H170">
    <cfRule type="expression" dxfId="685" priority="685">
      <formula>H170=""</formula>
    </cfRule>
  </conditionalFormatting>
  <conditionalFormatting sqref="I170">
    <cfRule type="expression" dxfId="684" priority="684">
      <formula>I170=""</formula>
    </cfRule>
  </conditionalFormatting>
  <conditionalFormatting sqref="J170">
    <cfRule type="expression" dxfId="683" priority="683">
      <formula>J170=""</formula>
    </cfRule>
  </conditionalFormatting>
  <conditionalFormatting sqref="K170">
    <cfRule type="expression" dxfId="682" priority="682">
      <formula>K170=""</formula>
    </cfRule>
  </conditionalFormatting>
  <conditionalFormatting sqref="D170">
    <cfRule type="expression" dxfId="681" priority="681">
      <formula>D170=""</formula>
    </cfRule>
  </conditionalFormatting>
  <conditionalFormatting sqref="C174">
    <cfRule type="expression" dxfId="680" priority="680">
      <formula>C174=""</formula>
    </cfRule>
  </conditionalFormatting>
  <conditionalFormatting sqref="E174">
    <cfRule type="expression" dxfId="679" priority="679">
      <formula>E174=""</formula>
    </cfRule>
  </conditionalFormatting>
  <conditionalFormatting sqref="F174">
    <cfRule type="expression" dxfId="678" priority="678">
      <formula>F174=""</formula>
    </cfRule>
  </conditionalFormatting>
  <conditionalFormatting sqref="F175">
    <cfRule type="expression" dxfId="677" priority="677">
      <formula>F175=""</formula>
    </cfRule>
  </conditionalFormatting>
  <conditionalFormatting sqref="F176">
    <cfRule type="expression" dxfId="676" priority="676">
      <formula>F176=""</formula>
    </cfRule>
  </conditionalFormatting>
  <conditionalFormatting sqref="F177">
    <cfRule type="expression" dxfId="675" priority="675">
      <formula>F177=""</formula>
    </cfRule>
  </conditionalFormatting>
  <conditionalFormatting sqref="G174">
    <cfRule type="expression" dxfId="674" priority="674">
      <formula>G174=""</formula>
    </cfRule>
  </conditionalFormatting>
  <conditionalFormatting sqref="H174">
    <cfRule type="expression" dxfId="673" priority="673">
      <formula>H174=""</formula>
    </cfRule>
  </conditionalFormatting>
  <conditionalFormatting sqref="I174">
    <cfRule type="expression" dxfId="672" priority="672">
      <formula>I174=""</formula>
    </cfRule>
  </conditionalFormatting>
  <conditionalFormatting sqref="J174">
    <cfRule type="expression" dxfId="671" priority="671">
      <formula>J174=""</formula>
    </cfRule>
  </conditionalFormatting>
  <conditionalFormatting sqref="K174">
    <cfRule type="expression" dxfId="670" priority="670">
      <formula>K174=""</formula>
    </cfRule>
  </conditionalFormatting>
  <conditionalFormatting sqref="D174">
    <cfRule type="expression" dxfId="669" priority="669">
      <formula>D174=""</formula>
    </cfRule>
  </conditionalFormatting>
  <conditionalFormatting sqref="C178">
    <cfRule type="expression" dxfId="668" priority="668">
      <formula>C178=""</formula>
    </cfRule>
  </conditionalFormatting>
  <conditionalFormatting sqref="E178">
    <cfRule type="expression" dxfId="667" priority="667">
      <formula>E178=""</formula>
    </cfRule>
  </conditionalFormatting>
  <conditionalFormatting sqref="F178">
    <cfRule type="expression" dxfId="666" priority="666">
      <formula>F178=""</formula>
    </cfRule>
  </conditionalFormatting>
  <conditionalFormatting sqref="F179">
    <cfRule type="expression" dxfId="665" priority="665">
      <formula>F179=""</formula>
    </cfRule>
  </conditionalFormatting>
  <conditionalFormatting sqref="F180">
    <cfRule type="expression" dxfId="664" priority="664">
      <formula>F180=""</formula>
    </cfRule>
  </conditionalFormatting>
  <conditionalFormatting sqref="F181">
    <cfRule type="expression" dxfId="663" priority="663">
      <formula>F181=""</formula>
    </cfRule>
  </conditionalFormatting>
  <conditionalFormatting sqref="G178">
    <cfRule type="expression" dxfId="662" priority="662">
      <formula>G178=""</formula>
    </cfRule>
  </conditionalFormatting>
  <conditionalFormatting sqref="H178">
    <cfRule type="expression" dxfId="661" priority="661">
      <formula>H178=""</formula>
    </cfRule>
  </conditionalFormatting>
  <conditionalFormatting sqref="I178">
    <cfRule type="expression" dxfId="660" priority="660">
      <formula>I178=""</formula>
    </cfRule>
  </conditionalFormatting>
  <conditionalFormatting sqref="J178">
    <cfRule type="expression" dxfId="659" priority="659">
      <formula>J178=""</formula>
    </cfRule>
  </conditionalFormatting>
  <conditionalFormatting sqref="K178">
    <cfRule type="expression" dxfId="658" priority="658">
      <formula>K178=""</formula>
    </cfRule>
  </conditionalFormatting>
  <conditionalFormatting sqref="D178">
    <cfRule type="expression" dxfId="657" priority="657">
      <formula>D178=""</formula>
    </cfRule>
  </conditionalFormatting>
  <conditionalFormatting sqref="C182">
    <cfRule type="expression" dxfId="656" priority="656">
      <formula>C182=""</formula>
    </cfRule>
  </conditionalFormatting>
  <conditionalFormatting sqref="E182">
    <cfRule type="expression" dxfId="655" priority="655">
      <formula>E182=""</formula>
    </cfRule>
  </conditionalFormatting>
  <conditionalFormatting sqref="F182">
    <cfRule type="expression" dxfId="654" priority="654">
      <formula>F182=""</formula>
    </cfRule>
  </conditionalFormatting>
  <conditionalFormatting sqref="F183">
    <cfRule type="expression" dxfId="653" priority="653">
      <formula>F183=""</formula>
    </cfRule>
  </conditionalFormatting>
  <conditionalFormatting sqref="F184">
    <cfRule type="expression" dxfId="652" priority="652">
      <formula>F184=""</formula>
    </cfRule>
  </conditionalFormatting>
  <conditionalFormatting sqref="F185">
    <cfRule type="expression" dxfId="651" priority="651">
      <formula>F185=""</formula>
    </cfRule>
  </conditionalFormatting>
  <conditionalFormatting sqref="G182">
    <cfRule type="expression" dxfId="650" priority="650">
      <formula>G182=""</formula>
    </cfRule>
  </conditionalFormatting>
  <conditionalFormatting sqref="H182">
    <cfRule type="expression" dxfId="649" priority="649">
      <formula>H182=""</formula>
    </cfRule>
  </conditionalFormatting>
  <conditionalFormatting sqref="I182">
    <cfRule type="expression" dxfId="648" priority="648">
      <formula>I182=""</formula>
    </cfRule>
  </conditionalFormatting>
  <conditionalFormatting sqref="J182">
    <cfRule type="expression" dxfId="647" priority="647">
      <formula>J182=""</formula>
    </cfRule>
  </conditionalFormatting>
  <conditionalFormatting sqref="K182">
    <cfRule type="expression" dxfId="646" priority="646">
      <formula>K182=""</formula>
    </cfRule>
  </conditionalFormatting>
  <conditionalFormatting sqref="D182">
    <cfRule type="expression" dxfId="645" priority="645">
      <formula>D182=""</formula>
    </cfRule>
  </conditionalFormatting>
  <conditionalFormatting sqref="C186">
    <cfRule type="expression" dxfId="644" priority="644">
      <formula>C186=""</formula>
    </cfRule>
  </conditionalFormatting>
  <conditionalFormatting sqref="E186">
    <cfRule type="expression" dxfId="643" priority="643">
      <formula>E186=""</formula>
    </cfRule>
  </conditionalFormatting>
  <conditionalFormatting sqref="F186">
    <cfRule type="expression" dxfId="642" priority="642">
      <formula>F186=""</formula>
    </cfRule>
  </conditionalFormatting>
  <conditionalFormatting sqref="F187">
    <cfRule type="expression" dxfId="641" priority="641">
      <formula>F187=""</formula>
    </cfRule>
  </conditionalFormatting>
  <conditionalFormatting sqref="F188">
    <cfRule type="expression" dxfId="640" priority="640">
      <formula>F188=""</formula>
    </cfRule>
  </conditionalFormatting>
  <conditionalFormatting sqref="F189">
    <cfRule type="expression" dxfId="639" priority="639">
      <formula>F189=""</formula>
    </cfRule>
  </conditionalFormatting>
  <conditionalFormatting sqref="G186">
    <cfRule type="expression" dxfId="638" priority="638">
      <formula>G186=""</formula>
    </cfRule>
  </conditionalFormatting>
  <conditionalFormatting sqref="H186">
    <cfRule type="expression" dxfId="637" priority="637">
      <formula>H186=""</formula>
    </cfRule>
  </conditionalFormatting>
  <conditionalFormatting sqref="I186">
    <cfRule type="expression" dxfId="636" priority="636">
      <formula>I186=""</formula>
    </cfRule>
  </conditionalFormatting>
  <conditionalFormatting sqref="J186">
    <cfRule type="expression" dxfId="635" priority="635">
      <formula>J186=""</formula>
    </cfRule>
  </conditionalFormatting>
  <conditionalFormatting sqref="K186">
    <cfRule type="expression" dxfId="634" priority="634">
      <formula>K186=""</formula>
    </cfRule>
  </conditionalFormatting>
  <conditionalFormatting sqref="D186">
    <cfRule type="expression" dxfId="633" priority="633">
      <formula>D186=""</formula>
    </cfRule>
  </conditionalFormatting>
  <conditionalFormatting sqref="C190">
    <cfRule type="expression" dxfId="632" priority="632">
      <formula>C190=""</formula>
    </cfRule>
  </conditionalFormatting>
  <conditionalFormatting sqref="E190">
    <cfRule type="expression" dxfId="631" priority="631">
      <formula>E190=""</formula>
    </cfRule>
  </conditionalFormatting>
  <conditionalFormatting sqref="F190">
    <cfRule type="expression" dxfId="630" priority="630">
      <formula>F190=""</formula>
    </cfRule>
  </conditionalFormatting>
  <conditionalFormatting sqref="F191">
    <cfRule type="expression" dxfId="629" priority="629">
      <formula>F191=""</formula>
    </cfRule>
  </conditionalFormatting>
  <conditionalFormatting sqref="F192">
    <cfRule type="expression" dxfId="628" priority="628">
      <formula>F192=""</formula>
    </cfRule>
  </conditionalFormatting>
  <conditionalFormatting sqref="F193">
    <cfRule type="expression" dxfId="627" priority="627">
      <formula>F193=""</formula>
    </cfRule>
  </conditionalFormatting>
  <conditionalFormatting sqref="G190">
    <cfRule type="expression" dxfId="626" priority="626">
      <formula>G190=""</formula>
    </cfRule>
  </conditionalFormatting>
  <conditionalFormatting sqref="H190">
    <cfRule type="expression" dxfId="625" priority="625">
      <formula>H190=""</formula>
    </cfRule>
  </conditionalFormatting>
  <conditionalFormatting sqref="I190">
    <cfRule type="expression" dxfId="624" priority="624">
      <formula>I190=""</formula>
    </cfRule>
  </conditionalFormatting>
  <conditionalFormatting sqref="J190">
    <cfRule type="expression" dxfId="623" priority="623">
      <formula>J190=""</formula>
    </cfRule>
  </conditionalFormatting>
  <conditionalFormatting sqref="K190">
    <cfRule type="expression" dxfId="622" priority="622">
      <formula>K190=""</formula>
    </cfRule>
  </conditionalFormatting>
  <conditionalFormatting sqref="D190">
    <cfRule type="expression" dxfId="621" priority="621">
      <formula>D190=""</formula>
    </cfRule>
  </conditionalFormatting>
  <conditionalFormatting sqref="C194">
    <cfRule type="expression" dxfId="620" priority="620">
      <formula>C194=""</formula>
    </cfRule>
  </conditionalFormatting>
  <conditionalFormatting sqref="E194">
    <cfRule type="expression" dxfId="619" priority="619">
      <formula>E194=""</formula>
    </cfRule>
  </conditionalFormatting>
  <conditionalFormatting sqref="F194">
    <cfRule type="expression" dxfId="618" priority="618">
      <formula>F194=""</formula>
    </cfRule>
  </conditionalFormatting>
  <conditionalFormatting sqref="F195">
    <cfRule type="expression" dxfId="617" priority="617">
      <formula>F195=""</formula>
    </cfRule>
  </conditionalFormatting>
  <conditionalFormatting sqref="F196">
    <cfRule type="expression" dxfId="616" priority="616">
      <formula>F196=""</formula>
    </cfRule>
  </conditionalFormatting>
  <conditionalFormatting sqref="F197">
    <cfRule type="expression" dxfId="615" priority="615">
      <formula>F197=""</formula>
    </cfRule>
  </conditionalFormatting>
  <conditionalFormatting sqref="G194">
    <cfRule type="expression" dxfId="614" priority="614">
      <formula>G194=""</formula>
    </cfRule>
  </conditionalFormatting>
  <conditionalFormatting sqref="H194">
    <cfRule type="expression" dxfId="613" priority="613">
      <formula>H194=""</formula>
    </cfRule>
  </conditionalFormatting>
  <conditionalFormatting sqref="I194">
    <cfRule type="expression" dxfId="612" priority="612">
      <formula>I194=""</formula>
    </cfRule>
  </conditionalFormatting>
  <conditionalFormatting sqref="J194">
    <cfRule type="expression" dxfId="611" priority="611">
      <formula>J194=""</formula>
    </cfRule>
  </conditionalFormatting>
  <conditionalFormatting sqref="K194">
    <cfRule type="expression" dxfId="610" priority="610">
      <formula>K194=""</formula>
    </cfRule>
  </conditionalFormatting>
  <conditionalFormatting sqref="D194">
    <cfRule type="expression" dxfId="609" priority="609">
      <formula>D194=""</formula>
    </cfRule>
  </conditionalFormatting>
  <conditionalFormatting sqref="C198">
    <cfRule type="expression" dxfId="608" priority="608">
      <formula>C198=""</formula>
    </cfRule>
  </conditionalFormatting>
  <conditionalFormatting sqref="E198">
    <cfRule type="expression" dxfId="607" priority="607">
      <formula>E198=""</formula>
    </cfRule>
  </conditionalFormatting>
  <conditionalFormatting sqref="F198">
    <cfRule type="expression" dxfId="606" priority="606">
      <formula>F198=""</formula>
    </cfRule>
  </conditionalFormatting>
  <conditionalFormatting sqref="F199">
    <cfRule type="expression" dxfId="605" priority="605">
      <formula>F199=""</formula>
    </cfRule>
  </conditionalFormatting>
  <conditionalFormatting sqref="F200">
    <cfRule type="expression" dxfId="604" priority="604">
      <formula>F200=""</formula>
    </cfRule>
  </conditionalFormatting>
  <conditionalFormatting sqref="F201">
    <cfRule type="expression" dxfId="603" priority="603">
      <formula>F201=""</formula>
    </cfRule>
  </conditionalFormatting>
  <conditionalFormatting sqref="G198">
    <cfRule type="expression" dxfId="602" priority="602">
      <formula>G198=""</formula>
    </cfRule>
  </conditionalFormatting>
  <conditionalFormatting sqref="H198">
    <cfRule type="expression" dxfId="601" priority="601">
      <formula>H198=""</formula>
    </cfRule>
  </conditionalFormatting>
  <conditionalFormatting sqref="I198">
    <cfRule type="expression" dxfId="600" priority="600">
      <formula>I198=""</formula>
    </cfRule>
  </conditionalFormatting>
  <conditionalFormatting sqref="J198">
    <cfRule type="expression" dxfId="599" priority="599">
      <formula>J198=""</formula>
    </cfRule>
  </conditionalFormatting>
  <conditionalFormatting sqref="K198">
    <cfRule type="expression" dxfId="598" priority="598">
      <formula>K198=""</formula>
    </cfRule>
  </conditionalFormatting>
  <conditionalFormatting sqref="D198">
    <cfRule type="expression" dxfId="597" priority="597">
      <formula>D198=""</formula>
    </cfRule>
  </conditionalFormatting>
  <conditionalFormatting sqref="C202">
    <cfRule type="expression" dxfId="596" priority="596">
      <formula>C202=""</formula>
    </cfRule>
  </conditionalFormatting>
  <conditionalFormatting sqref="E202">
    <cfRule type="expression" dxfId="595" priority="595">
      <formula>E202=""</formula>
    </cfRule>
  </conditionalFormatting>
  <conditionalFormatting sqref="F202">
    <cfRule type="expression" dxfId="594" priority="594">
      <formula>F202=""</formula>
    </cfRule>
  </conditionalFormatting>
  <conditionalFormatting sqref="F203">
    <cfRule type="expression" dxfId="593" priority="593">
      <formula>F203=""</formula>
    </cfRule>
  </conditionalFormatting>
  <conditionalFormatting sqref="F204">
    <cfRule type="expression" dxfId="592" priority="592">
      <formula>F204=""</formula>
    </cfRule>
  </conditionalFormatting>
  <conditionalFormatting sqref="F205">
    <cfRule type="expression" dxfId="591" priority="591">
      <formula>F205=""</formula>
    </cfRule>
  </conditionalFormatting>
  <conditionalFormatting sqref="G202">
    <cfRule type="expression" dxfId="590" priority="590">
      <formula>G202=""</formula>
    </cfRule>
  </conditionalFormatting>
  <conditionalFormatting sqref="H202">
    <cfRule type="expression" dxfId="589" priority="589">
      <formula>H202=""</formula>
    </cfRule>
  </conditionalFormatting>
  <conditionalFormatting sqref="I202">
    <cfRule type="expression" dxfId="588" priority="588">
      <formula>I202=""</formula>
    </cfRule>
  </conditionalFormatting>
  <conditionalFormatting sqref="J202">
    <cfRule type="expression" dxfId="587" priority="587">
      <formula>J202=""</formula>
    </cfRule>
  </conditionalFormatting>
  <conditionalFormatting sqref="K202">
    <cfRule type="expression" dxfId="586" priority="586">
      <formula>K202=""</formula>
    </cfRule>
  </conditionalFormatting>
  <conditionalFormatting sqref="D202">
    <cfRule type="expression" dxfId="585" priority="585">
      <formula>D202=""</formula>
    </cfRule>
  </conditionalFormatting>
  <conditionalFormatting sqref="C206">
    <cfRule type="expression" dxfId="584" priority="584">
      <formula>C206=""</formula>
    </cfRule>
  </conditionalFormatting>
  <conditionalFormatting sqref="E206">
    <cfRule type="expression" dxfId="583" priority="583">
      <formula>E206=""</formula>
    </cfRule>
  </conditionalFormatting>
  <conditionalFormatting sqref="F206">
    <cfRule type="expression" dxfId="582" priority="582">
      <formula>F206=""</formula>
    </cfRule>
  </conditionalFormatting>
  <conditionalFormatting sqref="F207">
    <cfRule type="expression" dxfId="581" priority="581">
      <formula>F207=""</formula>
    </cfRule>
  </conditionalFormatting>
  <conditionalFormatting sqref="F208">
    <cfRule type="expression" dxfId="580" priority="580">
      <formula>F208=""</formula>
    </cfRule>
  </conditionalFormatting>
  <conditionalFormatting sqref="F209">
    <cfRule type="expression" dxfId="579" priority="579">
      <formula>F209=""</formula>
    </cfRule>
  </conditionalFormatting>
  <conditionalFormatting sqref="G206">
    <cfRule type="expression" dxfId="578" priority="578">
      <formula>G206=""</formula>
    </cfRule>
  </conditionalFormatting>
  <conditionalFormatting sqref="H206">
    <cfRule type="expression" dxfId="577" priority="577">
      <formula>H206=""</formula>
    </cfRule>
  </conditionalFormatting>
  <conditionalFormatting sqref="I206">
    <cfRule type="expression" dxfId="576" priority="576">
      <formula>I206=""</formula>
    </cfRule>
  </conditionalFormatting>
  <conditionalFormatting sqref="J206">
    <cfRule type="expression" dxfId="575" priority="575">
      <formula>J206=""</formula>
    </cfRule>
  </conditionalFormatting>
  <conditionalFormatting sqref="K206">
    <cfRule type="expression" dxfId="574" priority="574">
      <formula>K206=""</formula>
    </cfRule>
  </conditionalFormatting>
  <conditionalFormatting sqref="D206">
    <cfRule type="expression" dxfId="573" priority="573">
      <formula>D206=""</formula>
    </cfRule>
  </conditionalFormatting>
  <conditionalFormatting sqref="C210">
    <cfRule type="expression" dxfId="572" priority="572">
      <formula>C210=""</formula>
    </cfRule>
  </conditionalFormatting>
  <conditionalFormatting sqref="E210">
    <cfRule type="expression" dxfId="571" priority="571">
      <formula>E210=""</formula>
    </cfRule>
  </conditionalFormatting>
  <conditionalFormatting sqref="F210">
    <cfRule type="expression" dxfId="570" priority="570">
      <formula>F210=""</formula>
    </cfRule>
  </conditionalFormatting>
  <conditionalFormatting sqref="F211">
    <cfRule type="expression" dxfId="569" priority="569">
      <formula>F211=""</formula>
    </cfRule>
  </conditionalFormatting>
  <conditionalFormatting sqref="F212">
    <cfRule type="expression" dxfId="568" priority="568">
      <formula>F212=""</formula>
    </cfRule>
  </conditionalFormatting>
  <conditionalFormatting sqref="F213">
    <cfRule type="expression" dxfId="567" priority="567">
      <formula>F213=""</formula>
    </cfRule>
  </conditionalFormatting>
  <conditionalFormatting sqref="G210">
    <cfRule type="expression" dxfId="566" priority="566">
      <formula>G210=""</formula>
    </cfRule>
  </conditionalFormatting>
  <conditionalFormatting sqref="H210">
    <cfRule type="expression" dxfId="565" priority="565">
      <formula>H210=""</formula>
    </cfRule>
  </conditionalFormatting>
  <conditionalFormatting sqref="I210">
    <cfRule type="expression" dxfId="564" priority="564">
      <formula>I210=""</formula>
    </cfRule>
  </conditionalFormatting>
  <conditionalFormatting sqref="J210">
    <cfRule type="expression" dxfId="563" priority="563">
      <formula>J210=""</formula>
    </cfRule>
  </conditionalFormatting>
  <conditionalFormatting sqref="K210">
    <cfRule type="expression" dxfId="562" priority="562">
      <formula>K210=""</formula>
    </cfRule>
  </conditionalFormatting>
  <conditionalFormatting sqref="D210">
    <cfRule type="expression" dxfId="561" priority="561">
      <formula>D210=""</formula>
    </cfRule>
  </conditionalFormatting>
  <conditionalFormatting sqref="F214">
    <cfRule type="expression" dxfId="560" priority="560">
      <formula>F214="Název dílu"</formula>
    </cfRule>
  </conditionalFormatting>
  <conditionalFormatting sqref="C214">
    <cfRule type="expression" dxfId="559" priority="559">
      <formula>C214="Kód dílu"</formula>
    </cfRule>
  </conditionalFormatting>
  <conditionalFormatting sqref="F215">
    <cfRule type="expression" dxfId="558" priority="544">
      <formula>F215="Název dílu"</formula>
    </cfRule>
  </conditionalFormatting>
  <conditionalFormatting sqref="C215">
    <cfRule type="expression" dxfId="557" priority="543">
      <formula>C215="Kód dílu"</formula>
    </cfRule>
  </conditionalFormatting>
  <conditionalFormatting sqref="C216">
    <cfRule type="expression" dxfId="556" priority="542">
      <formula>C216=""</formula>
    </cfRule>
  </conditionalFormatting>
  <conditionalFormatting sqref="E216">
    <cfRule type="expression" dxfId="555" priority="541">
      <formula>E216=""</formula>
    </cfRule>
  </conditionalFormatting>
  <conditionalFormatting sqref="F216">
    <cfRule type="expression" dxfId="554" priority="540">
      <formula>F216=""</formula>
    </cfRule>
  </conditionalFormatting>
  <conditionalFormatting sqref="F217">
    <cfRule type="expression" dxfId="553" priority="539">
      <formula>F217=""</formula>
    </cfRule>
  </conditionalFormatting>
  <conditionalFormatting sqref="F218">
    <cfRule type="expression" dxfId="552" priority="538">
      <formula>F218=""</formula>
    </cfRule>
  </conditionalFormatting>
  <conditionalFormatting sqref="F219">
    <cfRule type="expression" dxfId="551" priority="537">
      <formula>F219=""</formula>
    </cfRule>
  </conditionalFormatting>
  <conditionalFormatting sqref="G216">
    <cfRule type="expression" dxfId="550" priority="536">
      <formula>G216=""</formula>
    </cfRule>
  </conditionalFormatting>
  <conditionalFormatting sqref="H216">
    <cfRule type="expression" dxfId="549" priority="535">
      <formula>H216=""</formula>
    </cfRule>
  </conditionalFormatting>
  <conditionalFormatting sqref="I216">
    <cfRule type="expression" dxfId="548" priority="534">
      <formula>I216=""</formula>
    </cfRule>
  </conditionalFormatting>
  <conditionalFormatting sqref="J216">
    <cfRule type="expression" dxfId="547" priority="533">
      <formula>J216=""</formula>
    </cfRule>
  </conditionalFormatting>
  <conditionalFormatting sqref="K216">
    <cfRule type="expression" dxfId="546" priority="532">
      <formula>K216=""</formula>
    </cfRule>
  </conditionalFormatting>
  <conditionalFormatting sqref="D216">
    <cfRule type="expression" dxfId="545" priority="531">
      <formula>D216=""</formula>
    </cfRule>
  </conditionalFormatting>
  <conditionalFormatting sqref="C220">
    <cfRule type="expression" dxfId="544" priority="530">
      <formula>C220=""</formula>
    </cfRule>
  </conditionalFormatting>
  <conditionalFormatting sqref="E220">
    <cfRule type="expression" dxfId="543" priority="529">
      <formula>E220=""</formula>
    </cfRule>
  </conditionalFormatting>
  <conditionalFormatting sqref="F220">
    <cfRule type="expression" dxfId="542" priority="528">
      <formula>F220=""</formula>
    </cfRule>
  </conditionalFormatting>
  <conditionalFormatting sqref="F221">
    <cfRule type="expression" dxfId="541" priority="527">
      <formula>F221=""</formula>
    </cfRule>
  </conditionalFormatting>
  <conditionalFormatting sqref="F222">
    <cfRule type="expression" dxfId="540" priority="526">
      <formula>F222=""</formula>
    </cfRule>
  </conditionalFormatting>
  <conditionalFormatting sqref="F223">
    <cfRule type="expression" dxfId="539" priority="525">
      <formula>F223=""</formula>
    </cfRule>
  </conditionalFormatting>
  <conditionalFormatting sqref="G220">
    <cfRule type="expression" dxfId="538" priority="524">
      <formula>G220=""</formula>
    </cfRule>
  </conditionalFormatting>
  <conditionalFormatting sqref="H220">
    <cfRule type="expression" dxfId="537" priority="523">
      <formula>H220=""</formula>
    </cfRule>
  </conditionalFormatting>
  <conditionalFormatting sqref="I220">
    <cfRule type="expression" dxfId="536" priority="522">
      <formula>I220=""</formula>
    </cfRule>
  </conditionalFormatting>
  <conditionalFormatting sqref="J220">
    <cfRule type="expression" dxfId="535" priority="521">
      <formula>J220=""</formula>
    </cfRule>
  </conditionalFormatting>
  <conditionalFormatting sqref="K220">
    <cfRule type="expression" dxfId="534" priority="520">
      <formula>K220=""</formula>
    </cfRule>
  </conditionalFormatting>
  <conditionalFormatting sqref="D220">
    <cfRule type="expression" dxfId="533" priority="519">
      <formula>D220=""</formula>
    </cfRule>
  </conditionalFormatting>
  <conditionalFormatting sqref="C224">
    <cfRule type="expression" dxfId="532" priority="518">
      <formula>C224=""</formula>
    </cfRule>
  </conditionalFormatting>
  <conditionalFormatting sqref="E224">
    <cfRule type="expression" dxfId="531" priority="517">
      <formula>E224=""</formula>
    </cfRule>
  </conditionalFormatting>
  <conditionalFormatting sqref="F224">
    <cfRule type="expression" dxfId="530" priority="516">
      <formula>F224=""</formula>
    </cfRule>
  </conditionalFormatting>
  <conditionalFormatting sqref="F225">
    <cfRule type="expression" dxfId="529" priority="515">
      <formula>F225=""</formula>
    </cfRule>
  </conditionalFormatting>
  <conditionalFormatting sqref="F226">
    <cfRule type="expression" dxfId="528" priority="514">
      <formula>F226=""</formula>
    </cfRule>
  </conditionalFormatting>
  <conditionalFormatting sqref="F227">
    <cfRule type="expression" dxfId="527" priority="513">
      <formula>F227=""</formula>
    </cfRule>
  </conditionalFormatting>
  <conditionalFormatting sqref="G224">
    <cfRule type="expression" dxfId="526" priority="512">
      <formula>G224=""</formula>
    </cfRule>
  </conditionalFormatting>
  <conditionalFormatting sqref="H224">
    <cfRule type="expression" dxfId="525" priority="511">
      <formula>H224=""</formula>
    </cfRule>
  </conditionalFormatting>
  <conditionalFormatting sqref="I224">
    <cfRule type="expression" dxfId="524" priority="510">
      <formula>I224=""</formula>
    </cfRule>
  </conditionalFormatting>
  <conditionalFormatting sqref="J224">
    <cfRule type="expression" dxfId="523" priority="509">
      <formula>J224=""</formula>
    </cfRule>
  </conditionalFormatting>
  <conditionalFormatting sqref="K224">
    <cfRule type="expression" dxfId="522" priority="508">
      <formula>K224=""</formula>
    </cfRule>
  </conditionalFormatting>
  <conditionalFormatting sqref="D224">
    <cfRule type="expression" dxfId="521" priority="507">
      <formula>D224=""</formula>
    </cfRule>
  </conditionalFormatting>
  <conditionalFormatting sqref="C228">
    <cfRule type="expression" dxfId="520" priority="506">
      <formula>C228=""</formula>
    </cfRule>
  </conditionalFormatting>
  <conditionalFormatting sqref="E228">
    <cfRule type="expression" dxfId="519" priority="505">
      <formula>E228=""</formula>
    </cfRule>
  </conditionalFormatting>
  <conditionalFormatting sqref="F228">
    <cfRule type="expression" dxfId="518" priority="504">
      <formula>F228=""</formula>
    </cfRule>
  </conditionalFormatting>
  <conditionalFormatting sqref="F229">
    <cfRule type="expression" dxfId="517" priority="503">
      <formula>F229=""</formula>
    </cfRule>
  </conditionalFormatting>
  <conditionalFormatting sqref="F230">
    <cfRule type="expression" dxfId="516" priority="502">
      <formula>F230=""</formula>
    </cfRule>
  </conditionalFormatting>
  <conditionalFormatting sqref="F231">
    <cfRule type="expression" dxfId="515" priority="501">
      <formula>F231=""</formula>
    </cfRule>
  </conditionalFormatting>
  <conditionalFormatting sqref="G228">
    <cfRule type="expression" dxfId="514" priority="500">
      <formula>G228=""</formula>
    </cfRule>
  </conditionalFormatting>
  <conditionalFormatting sqref="H228">
    <cfRule type="expression" dxfId="513" priority="499">
      <formula>H228=""</formula>
    </cfRule>
  </conditionalFormatting>
  <conditionalFormatting sqref="I228">
    <cfRule type="expression" dxfId="512" priority="498">
      <formula>I228=""</formula>
    </cfRule>
  </conditionalFormatting>
  <conditionalFormatting sqref="J228">
    <cfRule type="expression" dxfId="511" priority="497">
      <formula>J228=""</formula>
    </cfRule>
  </conditionalFormatting>
  <conditionalFormatting sqref="K228">
    <cfRule type="expression" dxfId="510" priority="496">
      <formula>K228=""</formula>
    </cfRule>
  </conditionalFormatting>
  <conditionalFormatting sqref="D228">
    <cfRule type="expression" dxfId="509" priority="495">
      <formula>D228=""</formula>
    </cfRule>
  </conditionalFormatting>
  <conditionalFormatting sqref="C232">
    <cfRule type="expression" dxfId="508" priority="494">
      <formula>C232=""</formula>
    </cfRule>
  </conditionalFormatting>
  <conditionalFormatting sqref="E232">
    <cfRule type="expression" dxfId="507" priority="493">
      <formula>E232=""</formula>
    </cfRule>
  </conditionalFormatting>
  <conditionalFormatting sqref="F232">
    <cfRule type="expression" dxfId="506" priority="492">
      <formula>F232=""</formula>
    </cfRule>
  </conditionalFormatting>
  <conditionalFormatting sqref="F233">
    <cfRule type="expression" dxfId="505" priority="491">
      <formula>F233=""</formula>
    </cfRule>
  </conditionalFormatting>
  <conditionalFormatting sqref="F234">
    <cfRule type="expression" dxfId="504" priority="490">
      <formula>F234=""</formula>
    </cfRule>
  </conditionalFormatting>
  <conditionalFormatting sqref="F235">
    <cfRule type="expression" dxfId="503" priority="489">
      <formula>F235=""</formula>
    </cfRule>
  </conditionalFormatting>
  <conditionalFormatting sqref="G232">
    <cfRule type="expression" dxfId="502" priority="488">
      <formula>G232=""</formula>
    </cfRule>
  </conditionalFormatting>
  <conditionalFormatting sqref="H232">
    <cfRule type="expression" dxfId="501" priority="487">
      <formula>H232=""</formula>
    </cfRule>
  </conditionalFormatting>
  <conditionalFormatting sqref="I232">
    <cfRule type="expression" dxfId="500" priority="486">
      <formula>I232=""</formula>
    </cfRule>
  </conditionalFormatting>
  <conditionalFormatting sqref="J232">
    <cfRule type="expression" dxfId="499" priority="485">
      <formula>J232=""</formula>
    </cfRule>
  </conditionalFormatting>
  <conditionalFormatting sqref="K232">
    <cfRule type="expression" dxfId="498" priority="484">
      <formula>K232=""</formula>
    </cfRule>
  </conditionalFormatting>
  <conditionalFormatting sqref="D232">
    <cfRule type="expression" dxfId="497" priority="483">
      <formula>D232=""</formula>
    </cfRule>
  </conditionalFormatting>
  <conditionalFormatting sqref="C236">
    <cfRule type="expression" dxfId="496" priority="482">
      <formula>C236=""</formula>
    </cfRule>
  </conditionalFormatting>
  <conditionalFormatting sqref="E236">
    <cfRule type="expression" dxfId="495" priority="481">
      <formula>E236=""</formula>
    </cfRule>
  </conditionalFormatting>
  <conditionalFormatting sqref="F236">
    <cfRule type="expression" dxfId="494" priority="480">
      <formula>F236=""</formula>
    </cfRule>
  </conditionalFormatting>
  <conditionalFormatting sqref="F237">
    <cfRule type="expression" dxfId="493" priority="479">
      <formula>F237=""</formula>
    </cfRule>
  </conditionalFormatting>
  <conditionalFormatting sqref="F238">
    <cfRule type="expression" dxfId="492" priority="478">
      <formula>F238=""</formula>
    </cfRule>
  </conditionalFormatting>
  <conditionalFormatting sqref="F239">
    <cfRule type="expression" dxfId="491" priority="477">
      <formula>F239=""</formula>
    </cfRule>
  </conditionalFormatting>
  <conditionalFormatting sqref="G236">
    <cfRule type="expression" dxfId="490" priority="476">
      <formula>G236=""</formula>
    </cfRule>
  </conditionalFormatting>
  <conditionalFormatting sqref="H236">
    <cfRule type="expression" dxfId="489" priority="475">
      <formula>H236=""</formula>
    </cfRule>
  </conditionalFormatting>
  <conditionalFormatting sqref="I236">
    <cfRule type="expression" dxfId="488" priority="474">
      <formula>I236=""</formula>
    </cfRule>
  </conditionalFormatting>
  <conditionalFormatting sqref="J236">
    <cfRule type="expression" dxfId="487" priority="473">
      <formula>J236=""</formula>
    </cfRule>
  </conditionalFormatting>
  <conditionalFormatting sqref="K236">
    <cfRule type="expression" dxfId="486" priority="472">
      <formula>K236=""</formula>
    </cfRule>
  </conditionalFormatting>
  <conditionalFormatting sqref="D236">
    <cfRule type="expression" dxfId="485" priority="471">
      <formula>D236=""</formula>
    </cfRule>
  </conditionalFormatting>
  <conditionalFormatting sqref="C240">
    <cfRule type="expression" dxfId="484" priority="470">
      <formula>C240=""</formula>
    </cfRule>
  </conditionalFormatting>
  <conditionalFormatting sqref="E240">
    <cfRule type="expression" dxfId="483" priority="469">
      <formula>E240=""</formula>
    </cfRule>
  </conditionalFormatting>
  <conditionalFormatting sqref="F240">
    <cfRule type="expression" dxfId="482" priority="468">
      <formula>F240=""</formula>
    </cfRule>
  </conditionalFormatting>
  <conditionalFormatting sqref="F241">
    <cfRule type="expression" dxfId="481" priority="467">
      <formula>F241=""</formula>
    </cfRule>
  </conditionalFormatting>
  <conditionalFormatting sqref="F242">
    <cfRule type="expression" dxfId="480" priority="466">
      <formula>F242=""</formula>
    </cfRule>
  </conditionalFormatting>
  <conditionalFormatting sqref="F243">
    <cfRule type="expression" dxfId="479" priority="465">
      <formula>F243=""</formula>
    </cfRule>
  </conditionalFormatting>
  <conditionalFormatting sqref="G240">
    <cfRule type="expression" dxfId="478" priority="464">
      <formula>G240=""</formula>
    </cfRule>
  </conditionalFormatting>
  <conditionalFormatting sqref="H240">
    <cfRule type="expression" dxfId="477" priority="463">
      <formula>H240=""</formula>
    </cfRule>
  </conditionalFormatting>
  <conditionalFormatting sqref="I240">
    <cfRule type="expression" dxfId="476" priority="462">
      <formula>I240=""</formula>
    </cfRule>
  </conditionalFormatting>
  <conditionalFormatting sqref="J240">
    <cfRule type="expression" dxfId="475" priority="461">
      <formula>J240=""</formula>
    </cfRule>
  </conditionalFormatting>
  <conditionalFormatting sqref="K240">
    <cfRule type="expression" dxfId="474" priority="460">
      <formula>K240=""</formula>
    </cfRule>
  </conditionalFormatting>
  <conditionalFormatting sqref="D240">
    <cfRule type="expression" dxfId="473" priority="459">
      <formula>D240=""</formula>
    </cfRule>
  </conditionalFormatting>
  <conditionalFormatting sqref="C244">
    <cfRule type="expression" dxfId="472" priority="458">
      <formula>C244=""</formula>
    </cfRule>
  </conditionalFormatting>
  <conditionalFormatting sqref="E244">
    <cfRule type="expression" dxfId="471" priority="457">
      <formula>E244=""</formula>
    </cfRule>
  </conditionalFormatting>
  <conditionalFormatting sqref="F244">
    <cfRule type="expression" dxfId="470" priority="456">
      <formula>F244=""</formula>
    </cfRule>
  </conditionalFormatting>
  <conditionalFormatting sqref="F245">
    <cfRule type="expression" dxfId="469" priority="455">
      <formula>F245=""</formula>
    </cfRule>
  </conditionalFormatting>
  <conditionalFormatting sqref="F246">
    <cfRule type="expression" dxfId="468" priority="454">
      <formula>F246=""</formula>
    </cfRule>
  </conditionalFormatting>
  <conditionalFormatting sqref="F247">
    <cfRule type="expression" dxfId="467" priority="453">
      <formula>F247=""</formula>
    </cfRule>
  </conditionalFormatting>
  <conditionalFormatting sqref="G244">
    <cfRule type="expression" dxfId="466" priority="452">
      <formula>G244=""</formula>
    </cfRule>
  </conditionalFormatting>
  <conditionalFormatting sqref="H244">
    <cfRule type="expression" dxfId="465" priority="451">
      <formula>H244=""</formula>
    </cfRule>
  </conditionalFormatting>
  <conditionalFormatting sqref="I244">
    <cfRule type="expression" dxfId="464" priority="450">
      <formula>I244=""</formula>
    </cfRule>
  </conditionalFormatting>
  <conditionalFormatting sqref="J244">
    <cfRule type="expression" dxfId="463" priority="449">
      <formula>J244=""</formula>
    </cfRule>
  </conditionalFormatting>
  <conditionalFormatting sqref="K244">
    <cfRule type="expression" dxfId="462" priority="448">
      <formula>K244=""</formula>
    </cfRule>
  </conditionalFormatting>
  <conditionalFormatting sqref="D244">
    <cfRule type="expression" dxfId="461" priority="447">
      <formula>D244=""</formula>
    </cfRule>
  </conditionalFormatting>
  <conditionalFormatting sqref="C248">
    <cfRule type="expression" dxfId="460" priority="446">
      <formula>C248=""</formula>
    </cfRule>
  </conditionalFormatting>
  <conditionalFormatting sqref="E248">
    <cfRule type="expression" dxfId="459" priority="445">
      <formula>E248=""</formula>
    </cfRule>
  </conditionalFormatting>
  <conditionalFormatting sqref="F248">
    <cfRule type="expression" dxfId="458" priority="444">
      <formula>F248=""</formula>
    </cfRule>
  </conditionalFormatting>
  <conditionalFormatting sqref="F249">
    <cfRule type="expression" dxfId="457" priority="443">
      <formula>F249=""</formula>
    </cfRule>
  </conditionalFormatting>
  <conditionalFormatting sqref="F250">
    <cfRule type="expression" dxfId="456" priority="442">
      <formula>F250=""</formula>
    </cfRule>
  </conditionalFormatting>
  <conditionalFormatting sqref="F251">
    <cfRule type="expression" dxfId="455" priority="441">
      <formula>F251=""</formula>
    </cfRule>
  </conditionalFormatting>
  <conditionalFormatting sqref="G248">
    <cfRule type="expression" dxfId="454" priority="440">
      <formula>G248=""</formula>
    </cfRule>
  </conditionalFormatting>
  <conditionalFormatting sqref="H248">
    <cfRule type="expression" dxfId="453" priority="439">
      <formula>H248=""</formula>
    </cfRule>
  </conditionalFormatting>
  <conditionalFormatting sqref="I248">
    <cfRule type="expression" dxfId="452" priority="438">
      <formula>I248=""</formula>
    </cfRule>
  </conditionalFormatting>
  <conditionalFormatting sqref="J248">
    <cfRule type="expression" dxfId="451" priority="437">
      <formula>J248=""</formula>
    </cfRule>
  </conditionalFormatting>
  <conditionalFormatting sqref="K248">
    <cfRule type="expression" dxfId="450" priority="436">
      <formula>K248=""</formula>
    </cfRule>
  </conditionalFormatting>
  <conditionalFormatting sqref="D248">
    <cfRule type="expression" dxfId="449" priority="435">
      <formula>D248=""</formula>
    </cfRule>
  </conditionalFormatting>
  <conditionalFormatting sqref="C252">
    <cfRule type="expression" dxfId="448" priority="434">
      <formula>C252=""</formula>
    </cfRule>
  </conditionalFormatting>
  <conditionalFormatting sqref="E252">
    <cfRule type="expression" dxfId="447" priority="433">
      <formula>E252=""</formula>
    </cfRule>
  </conditionalFormatting>
  <conditionalFormatting sqref="F252">
    <cfRule type="expression" dxfId="446" priority="432">
      <formula>F252=""</formula>
    </cfRule>
  </conditionalFormatting>
  <conditionalFormatting sqref="F253">
    <cfRule type="expression" dxfId="445" priority="431">
      <formula>F253=""</formula>
    </cfRule>
  </conditionalFormatting>
  <conditionalFormatting sqref="F254">
    <cfRule type="expression" dxfId="444" priority="430">
      <formula>F254=""</formula>
    </cfRule>
  </conditionalFormatting>
  <conditionalFormatting sqref="F255">
    <cfRule type="expression" dxfId="443" priority="429">
      <formula>F255=""</formula>
    </cfRule>
  </conditionalFormatting>
  <conditionalFormatting sqref="G252">
    <cfRule type="expression" dxfId="442" priority="428">
      <formula>G252=""</formula>
    </cfRule>
  </conditionalFormatting>
  <conditionalFormatting sqref="H252">
    <cfRule type="expression" dxfId="441" priority="427">
      <formula>H252=""</formula>
    </cfRule>
  </conditionalFormatting>
  <conditionalFormatting sqref="I252">
    <cfRule type="expression" dxfId="440" priority="426">
      <formula>I252=""</formula>
    </cfRule>
  </conditionalFormatting>
  <conditionalFormatting sqref="J252">
    <cfRule type="expression" dxfId="439" priority="425">
      <formula>J252=""</formula>
    </cfRule>
  </conditionalFormatting>
  <conditionalFormatting sqref="K252">
    <cfRule type="expression" dxfId="438" priority="424">
      <formula>K252=""</formula>
    </cfRule>
  </conditionalFormatting>
  <conditionalFormatting sqref="D252">
    <cfRule type="expression" dxfId="437" priority="423">
      <formula>D252=""</formula>
    </cfRule>
  </conditionalFormatting>
  <conditionalFormatting sqref="C256">
    <cfRule type="expression" dxfId="436" priority="422">
      <formula>C256=""</formula>
    </cfRule>
  </conditionalFormatting>
  <conditionalFormatting sqref="E256">
    <cfRule type="expression" dxfId="435" priority="421">
      <formula>E256=""</formula>
    </cfRule>
  </conditionalFormatting>
  <conditionalFormatting sqref="F256">
    <cfRule type="expression" dxfId="434" priority="420">
      <formula>F256=""</formula>
    </cfRule>
  </conditionalFormatting>
  <conditionalFormatting sqref="F257">
    <cfRule type="expression" dxfId="433" priority="419">
      <formula>F257=""</formula>
    </cfRule>
  </conditionalFormatting>
  <conditionalFormatting sqref="F258">
    <cfRule type="expression" dxfId="432" priority="418">
      <formula>F258=""</formula>
    </cfRule>
  </conditionalFormatting>
  <conditionalFormatting sqref="F259">
    <cfRule type="expression" dxfId="431" priority="417">
      <formula>F259=""</formula>
    </cfRule>
  </conditionalFormatting>
  <conditionalFormatting sqref="G256">
    <cfRule type="expression" dxfId="430" priority="416">
      <formula>G256=""</formula>
    </cfRule>
  </conditionalFormatting>
  <conditionalFormatting sqref="H256">
    <cfRule type="expression" dxfId="429" priority="415">
      <formula>H256=""</formula>
    </cfRule>
  </conditionalFormatting>
  <conditionalFormatting sqref="I256">
    <cfRule type="expression" dxfId="428" priority="414">
      <formula>I256=""</formula>
    </cfRule>
  </conditionalFormatting>
  <conditionalFormatting sqref="J256">
    <cfRule type="expression" dxfId="427" priority="413">
      <formula>J256=""</formula>
    </cfRule>
  </conditionalFormatting>
  <conditionalFormatting sqref="K256">
    <cfRule type="expression" dxfId="426" priority="412">
      <formula>K256=""</formula>
    </cfRule>
  </conditionalFormatting>
  <conditionalFormatting sqref="D256">
    <cfRule type="expression" dxfId="425" priority="411">
      <formula>D256=""</formula>
    </cfRule>
  </conditionalFormatting>
  <conditionalFormatting sqref="C260">
    <cfRule type="expression" dxfId="424" priority="410">
      <formula>C260=""</formula>
    </cfRule>
  </conditionalFormatting>
  <conditionalFormatting sqref="E260">
    <cfRule type="expression" dxfId="423" priority="409">
      <formula>E260=""</formula>
    </cfRule>
  </conditionalFormatting>
  <conditionalFormatting sqref="F260">
    <cfRule type="expression" dxfId="422" priority="408">
      <formula>F260=""</formula>
    </cfRule>
  </conditionalFormatting>
  <conditionalFormatting sqref="F261">
    <cfRule type="expression" dxfId="421" priority="407">
      <formula>F261=""</formula>
    </cfRule>
  </conditionalFormatting>
  <conditionalFormatting sqref="F262">
    <cfRule type="expression" dxfId="420" priority="406">
      <formula>F262=""</formula>
    </cfRule>
  </conditionalFormatting>
  <conditionalFormatting sqref="F263">
    <cfRule type="expression" dxfId="419" priority="405">
      <formula>F263=""</formula>
    </cfRule>
  </conditionalFormatting>
  <conditionalFormatting sqref="G260">
    <cfRule type="expression" dxfId="418" priority="404">
      <formula>G260=""</formula>
    </cfRule>
  </conditionalFormatting>
  <conditionalFormatting sqref="H260">
    <cfRule type="expression" dxfId="417" priority="403">
      <formula>H260=""</formula>
    </cfRule>
  </conditionalFormatting>
  <conditionalFormatting sqref="I260">
    <cfRule type="expression" dxfId="416" priority="402">
      <formula>I260=""</formula>
    </cfRule>
  </conditionalFormatting>
  <conditionalFormatting sqref="J260">
    <cfRule type="expression" dxfId="415" priority="401">
      <formula>J260=""</formula>
    </cfRule>
  </conditionalFormatting>
  <conditionalFormatting sqref="K260">
    <cfRule type="expression" dxfId="414" priority="400">
      <formula>K260=""</formula>
    </cfRule>
  </conditionalFormatting>
  <conditionalFormatting sqref="D260">
    <cfRule type="expression" dxfId="413" priority="399">
      <formula>D260=""</formula>
    </cfRule>
  </conditionalFormatting>
  <conditionalFormatting sqref="C264">
    <cfRule type="expression" dxfId="412" priority="398">
      <formula>C264=""</formula>
    </cfRule>
  </conditionalFormatting>
  <conditionalFormatting sqref="E264">
    <cfRule type="expression" dxfId="411" priority="397">
      <formula>E264=""</formula>
    </cfRule>
  </conditionalFormatting>
  <conditionalFormatting sqref="F264">
    <cfRule type="expression" dxfId="410" priority="396">
      <formula>F264=""</formula>
    </cfRule>
  </conditionalFormatting>
  <conditionalFormatting sqref="F265">
    <cfRule type="expression" dxfId="409" priority="395">
      <formula>F265=""</formula>
    </cfRule>
  </conditionalFormatting>
  <conditionalFormatting sqref="F266">
    <cfRule type="expression" dxfId="408" priority="394">
      <formula>F266=""</formula>
    </cfRule>
  </conditionalFormatting>
  <conditionalFormatting sqref="F267">
    <cfRule type="expression" dxfId="407" priority="393">
      <formula>F267=""</formula>
    </cfRule>
  </conditionalFormatting>
  <conditionalFormatting sqref="G264">
    <cfRule type="expression" dxfId="406" priority="392">
      <formula>G264=""</formula>
    </cfRule>
  </conditionalFormatting>
  <conditionalFormatting sqref="H264">
    <cfRule type="expression" dxfId="405" priority="391">
      <formula>H264=""</formula>
    </cfRule>
  </conditionalFormatting>
  <conditionalFormatting sqref="I264">
    <cfRule type="expression" dxfId="404" priority="390">
      <formula>I264=""</formula>
    </cfRule>
  </conditionalFormatting>
  <conditionalFormatting sqref="J264">
    <cfRule type="expression" dxfId="403" priority="389">
      <formula>J264=""</formula>
    </cfRule>
  </conditionalFormatting>
  <conditionalFormatting sqref="K264">
    <cfRule type="expression" dxfId="402" priority="388">
      <formula>K264=""</formula>
    </cfRule>
  </conditionalFormatting>
  <conditionalFormatting sqref="D264">
    <cfRule type="expression" dxfId="401" priority="387">
      <formula>D264=""</formula>
    </cfRule>
  </conditionalFormatting>
  <conditionalFormatting sqref="C268">
    <cfRule type="expression" dxfId="400" priority="386">
      <formula>C268=""</formula>
    </cfRule>
  </conditionalFormatting>
  <conditionalFormatting sqref="E268">
    <cfRule type="expression" dxfId="399" priority="385">
      <formula>E268=""</formula>
    </cfRule>
  </conditionalFormatting>
  <conditionalFormatting sqref="F268">
    <cfRule type="expression" dxfId="398" priority="384">
      <formula>F268=""</formula>
    </cfRule>
  </conditionalFormatting>
  <conditionalFormatting sqref="F269">
    <cfRule type="expression" dxfId="397" priority="383">
      <formula>F269=""</formula>
    </cfRule>
  </conditionalFormatting>
  <conditionalFormatting sqref="F270">
    <cfRule type="expression" dxfId="396" priority="382">
      <formula>F270=""</formula>
    </cfRule>
  </conditionalFormatting>
  <conditionalFormatting sqref="F271">
    <cfRule type="expression" dxfId="395" priority="381">
      <formula>F271=""</formula>
    </cfRule>
  </conditionalFormatting>
  <conditionalFormatting sqref="G268">
    <cfRule type="expression" dxfId="394" priority="380">
      <formula>G268=""</formula>
    </cfRule>
  </conditionalFormatting>
  <conditionalFormatting sqref="H268">
    <cfRule type="expression" dxfId="393" priority="379">
      <formula>H268=""</formula>
    </cfRule>
  </conditionalFormatting>
  <conditionalFormatting sqref="I268">
    <cfRule type="expression" dxfId="392" priority="378">
      <formula>I268=""</formula>
    </cfRule>
  </conditionalFormatting>
  <conditionalFormatting sqref="J268">
    <cfRule type="expression" dxfId="391" priority="377">
      <formula>J268=""</formula>
    </cfRule>
  </conditionalFormatting>
  <conditionalFormatting sqref="K268">
    <cfRule type="expression" dxfId="390" priority="376">
      <formula>K268=""</formula>
    </cfRule>
  </conditionalFormatting>
  <conditionalFormatting sqref="D268">
    <cfRule type="expression" dxfId="389" priority="375">
      <formula>D268=""</formula>
    </cfRule>
  </conditionalFormatting>
  <conditionalFormatting sqref="C272">
    <cfRule type="expression" dxfId="388" priority="374">
      <formula>C272=""</formula>
    </cfRule>
  </conditionalFormatting>
  <conditionalFormatting sqref="E272">
    <cfRule type="expression" dxfId="387" priority="373">
      <formula>E272=""</formula>
    </cfRule>
  </conditionalFormatting>
  <conditionalFormatting sqref="F272">
    <cfRule type="expression" dxfId="386" priority="372">
      <formula>F272=""</formula>
    </cfRule>
  </conditionalFormatting>
  <conditionalFormatting sqref="F273">
    <cfRule type="expression" dxfId="385" priority="371">
      <formula>F273=""</formula>
    </cfRule>
  </conditionalFormatting>
  <conditionalFormatting sqref="F274">
    <cfRule type="expression" dxfId="384" priority="370">
      <formula>F274=""</formula>
    </cfRule>
  </conditionalFormatting>
  <conditionalFormatting sqref="F275">
    <cfRule type="expression" dxfId="383" priority="369">
      <formula>F275=""</formula>
    </cfRule>
  </conditionalFormatting>
  <conditionalFormatting sqref="G272">
    <cfRule type="expression" dxfId="382" priority="368">
      <formula>G272=""</formula>
    </cfRule>
  </conditionalFormatting>
  <conditionalFormatting sqref="H272">
    <cfRule type="expression" dxfId="381" priority="367">
      <formula>H272=""</formula>
    </cfRule>
  </conditionalFormatting>
  <conditionalFormatting sqref="I272">
    <cfRule type="expression" dxfId="380" priority="366">
      <formula>I272=""</formula>
    </cfRule>
  </conditionalFormatting>
  <conditionalFormatting sqref="J272">
    <cfRule type="expression" dxfId="379" priority="365">
      <formula>J272=""</formula>
    </cfRule>
  </conditionalFormatting>
  <conditionalFormatting sqref="K272">
    <cfRule type="expression" dxfId="378" priority="364">
      <formula>K272=""</formula>
    </cfRule>
  </conditionalFormatting>
  <conditionalFormatting sqref="D272">
    <cfRule type="expression" dxfId="377" priority="363">
      <formula>D272=""</formula>
    </cfRule>
  </conditionalFormatting>
  <conditionalFormatting sqref="C276">
    <cfRule type="expression" dxfId="376" priority="362">
      <formula>C276=""</formula>
    </cfRule>
  </conditionalFormatting>
  <conditionalFormatting sqref="E276">
    <cfRule type="expression" dxfId="375" priority="361">
      <formula>E276=""</formula>
    </cfRule>
  </conditionalFormatting>
  <conditionalFormatting sqref="F276">
    <cfRule type="expression" dxfId="374" priority="360">
      <formula>F276=""</formula>
    </cfRule>
  </conditionalFormatting>
  <conditionalFormatting sqref="F277">
    <cfRule type="expression" dxfId="373" priority="359">
      <formula>F277=""</formula>
    </cfRule>
  </conditionalFormatting>
  <conditionalFormatting sqref="F278">
    <cfRule type="expression" dxfId="372" priority="358">
      <formula>F278=""</formula>
    </cfRule>
  </conditionalFormatting>
  <conditionalFormatting sqref="F279">
    <cfRule type="expression" dxfId="371" priority="357">
      <formula>F279=""</formula>
    </cfRule>
  </conditionalFormatting>
  <conditionalFormatting sqref="G276">
    <cfRule type="expression" dxfId="370" priority="356">
      <formula>G276=""</formula>
    </cfRule>
  </conditionalFormatting>
  <conditionalFormatting sqref="H276">
    <cfRule type="expression" dxfId="369" priority="355">
      <formula>H276=""</formula>
    </cfRule>
  </conditionalFormatting>
  <conditionalFormatting sqref="I276">
    <cfRule type="expression" dxfId="368" priority="354">
      <formula>I276=""</formula>
    </cfRule>
  </conditionalFormatting>
  <conditionalFormatting sqref="J276">
    <cfRule type="expression" dxfId="367" priority="353">
      <formula>J276=""</formula>
    </cfRule>
  </conditionalFormatting>
  <conditionalFormatting sqref="K276">
    <cfRule type="expression" dxfId="366" priority="352">
      <formula>K276=""</formula>
    </cfRule>
  </conditionalFormatting>
  <conditionalFormatting sqref="D276">
    <cfRule type="expression" dxfId="365" priority="351">
      <formula>D276=""</formula>
    </cfRule>
  </conditionalFormatting>
  <conditionalFormatting sqref="C280">
    <cfRule type="expression" dxfId="364" priority="350">
      <formula>C280=""</formula>
    </cfRule>
  </conditionalFormatting>
  <conditionalFormatting sqref="E280">
    <cfRule type="expression" dxfId="363" priority="349">
      <formula>E280=""</formula>
    </cfRule>
  </conditionalFormatting>
  <conditionalFormatting sqref="F280">
    <cfRule type="expression" dxfId="362" priority="348">
      <formula>F280=""</formula>
    </cfRule>
  </conditionalFormatting>
  <conditionalFormatting sqref="F281">
    <cfRule type="expression" dxfId="361" priority="347">
      <formula>F281=""</formula>
    </cfRule>
  </conditionalFormatting>
  <conditionalFormatting sqref="F282">
    <cfRule type="expression" dxfId="360" priority="346">
      <formula>F282=""</formula>
    </cfRule>
  </conditionalFormatting>
  <conditionalFormatting sqref="F283">
    <cfRule type="expression" dxfId="359" priority="345">
      <formula>F283=""</formula>
    </cfRule>
  </conditionalFormatting>
  <conditionalFormatting sqref="G280">
    <cfRule type="expression" dxfId="358" priority="344">
      <formula>G280=""</formula>
    </cfRule>
  </conditionalFormatting>
  <conditionalFormatting sqref="H280">
    <cfRule type="expression" dxfId="357" priority="343">
      <formula>H280=""</formula>
    </cfRule>
  </conditionalFormatting>
  <conditionalFormatting sqref="I280">
    <cfRule type="expression" dxfId="356" priority="342">
      <formula>I280=""</formula>
    </cfRule>
  </conditionalFormatting>
  <conditionalFormatting sqref="J280">
    <cfRule type="expression" dxfId="355" priority="341">
      <formula>J280=""</formula>
    </cfRule>
  </conditionalFormatting>
  <conditionalFormatting sqref="K280">
    <cfRule type="expression" dxfId="354" priority="340">
      <formula>K280=""</formula>
    </cfRule>
  </conditionalFormatting>
  <conditionalFormatting sqref="D280">
    <cfRule type="expression" dxfId="353" priority="339">
      <formula>D280=""</formula>
    </cfRule>
  </conditionalFormatting>
  <conditionalFormatting sqref="C284">
    <cfRule type="expression" dxfId="352" priority="338">
      <formula>C284=""</formula>
    </cfRule>
  </conditionalFormatting>
  <conditionalFormatting sqref="E284">
    <cfRule type="expression" dxfId="351" priority="337">
      <formula>E284=""</formula>
    </cfRule>
  </conditionalFormatting>
  <conditionalFormatting sqref="F284">
    <cfRule type="expression" dxfId="350" priority="336">
      <formula>F284=""</formula>
    </cfRule>
  </conditionalFormatting>
  <conditionalFormatting sqref="F285">
    <cfRule type="expression" dxfId="349" priority="335">
      <formula>F285=""</formula>
    </cfRule>
  </conditionalFormatting>
  <conditionalFormatting sqref="F286">
    <cfRule type="expression" dxfId="348" priority="334">
      <formula>F286=""</formula>
    </cfRule>
  </conditionalFormatting>
  <conditionalFormatting sqref="F287">
    <cfRule type="expression" dxfId="347" priority="333">
      <formula>F287=""</formula>
    </cfRule>
  </conditionalFormatting>
  <conditionalFormatting sqref="G284">
    <cfRule type="expression" dxfId="346" priority="332">
      <formula>G284=""</formula>
    </cfRule>
  </conditionalFormatting>
  <conditionalFormatting sqref="H284">
    <cfRule type="expression" dxfId="345" priority="331">
      <formula>H284=""</formula>
    </cfRule>
  </conditionalFormatting>
  <conditionalFormatting sqref="I284">
    <cfRule type="expression" dxfId="344" priority="330">
      <formula>I284=""</formula>
    </cfRule>
  </conditionalFormatting>
  <conditionalFormatting sqref="J284">
    <cfRule type="expression" dxfId="343" priority="329">
      <formula>J284=""</formula>
    </cfRule>
  </conditionalFormatting>
  <conditionalFormatting sqref="K284">
    <cfRule type="expression" dxfId="342" priority="328">
      <formula>K284=""</formula>
    </cfRule>
  </conditionalFormatting>
  <conditionalFormatting sqref="D284">
    <cfRule type="expression" dxfId="341" priority="327">
      <formula>D284=""</formula>
    </cfRule>
  </conditionalFormatting>
  <conditionalFormatting sqref="C288">
    <cfRule type="expression" dxfId="340" priority="326">
      <formula>C288=""</formula>
    </cfRule>
  </conditionalFormatting>
  <conditionalFormatting sqref="E288">
    <cfRule type="expression" dxfId="339" priority="325">
      <formula>E288=""</formula>
    </cfRule>
  </conditionalFormatting>
  <conditionalFormatting sqref="F288">
    <cfRule type="expression" dxfId="338" priority="324">
      <formula>F288=""</formula>
    </cfRule>
  </conditionalFormatting>
  <conditionalFormatting sqref="F289">
    <cfRule type="expression" dxfId="337" priority="323">
      <formula>F289=""</formula>
    </cfRule>
  </conditionalFormatting>
  <conditionalFormatting sqref="F290">
    <cfRule type="expression" dxfId="336" priority="322">
      <formula>F290=""</formula>
    </cfRule>
  </conditionalFormatting>
  <conditionalFormatting sqref="F291">
    <cfRule type="expression" dxfId="335" priority="321">
      <formula>F291=""</formula>
    </cfRule>
  </conditionalFormatting>
  <conditionalFormatting sqref="G288">
    <cfRule type="expression" dxfId="334" priority="320">
      <formula>G288=""</formula>
    </cfRule>
  </conditionalFormatting>
  <conditionalFormatting sqref="H288">
    <cfRule type="expression" dxfId="333" priority="319">
      <formula>H288=""</formula>
    </cfRule>
  </conditionalFormatting>
  <conditionalFormatting sqref="I288">
    <cfRule type="expression" dxfId="332" priority="318">
      <formula>I288=""</formula>
    </cfRule>
  </conditionalFormatting>
  <conditionalFormatting sqref="J288">
    <cfRule type="expression" dxfId="331" priority="317">
      <formula>J288=""</formula>
    </cfRule>
  </conditionalFormatting>
  <conditionalFormatting sqref="K288">
    <cfRule type="expression" dxfId="330" priority="316">
      <formula>K288=""</formula>
    </cfRule>
  </conditionalFormatting>
  <conditionalFormatting sqref="D288">
    <cfRule type="expression" dxfId="329" priority="315">
      <formula>D288=""</formula>
    </cfRule>
  </conditionalFormatting>
  <conditionalFormatting sqref="C292">
    <cfRule type="expression" dxfId="328" priority="314">
      <formula>C292=""</formula>
    </cfRule>
  </conditionalFormatting>
  <conditionalFormatting sqref="E292">
    <cfRule type="expression" dxfId="327" priority="313">
      <formula>E292=""</formula>
    </cfRule>
  </conditionalFormatting>
  <conditionalFormatting sqref="F292">
    <cfRule type="expression" dxfId="326" priority="312">
      <formula>F292=""</formula>
    </cfRule>
  </conditionalFormatting>
  <conditionalFormatting sqref="F293">
    <cfRule type="expression" dxfId="325" priority="311">
      <formula>F293=""</formula>
    </cfRule>
  </conditionalFormatting>
  <conditionalFormatting sqref="F294">
    <cfRule type="expression" dxfId="324" priority="310">
      <formula>F294=""</formula>
    </cfRule>
  </conditionalFormatting>
  <conditionalFormatting sqref="F295">
    <cfRule type="expression" dxfId="323" priority="309">
      <formula>F295=""</formula>
    </cfRule>
  </conditionalFormatting>
  <conditionalFormatting sqref="G292">
    <cfRule type="expression" dxfId="322" priority="308">
      <formula>G292=""</formula>
    </cfRule>
  </conditionalFormatting>
  <conditionalFormatting sqref="H292">
    <cfRule type="expression" dxfId="321" priority="307">
      <formula>H292=""</formula>
    </cfRule>
  </conditionalFormatting>
  <conditionalFormatting sqref="I292">
    <cfRule type="expression" dxfId="320" priority="306">
      <formula>I292=""</formula>
    </cfRule>
  </conditionalFormatting>
  <conditionalFormatting sqref="J292">
    <cfRule type="expression" dxfId="319" priority="305">
      <formula>J292=""</formula>
    </cfRule>
  </conditionalFormatting>
  <conditionalFormatting sqref="K292">
    <cfRule type="expression" dxfId="318" priority="304">
      <formula>K292=""</formula>
    </cfRule>
  </conditionalFormatting>
  <conditionalFormatting sqref="D292">
    <cfRule type="expression" dxfId="317" priority="303">
      <formula>D292=""</formula>
    </cfRule>
  </conditionalFormatting>
  <conditionalFormatting sqref="C296">
    <cfRule type="expression" dxfId="316" priority="302">
      <formula>C296=""</formula>
    </cfRule>
  </conditionalFormatting>
  <conditionalFormatting sqref="E296">
    <cfRule type="expression" dxfId="315" priority="301">
      <formula>E296=""</formula>
    </cfRule>
  </conditionalFormatting>
  <conditionalFormatting sqref="F296">
    <cfRule type="expression" dxfId="314" priority="300">
      <formula>F296=""</formula>
    </cfRule>
  </conditionalFormatting>
  <conditionalFormatting sqref="F297">
    <cfRule type="expression" dxfId="313" priority="299">
      <formula>F297=""</formula>
    </cfRule>
  </conditionalFormatting>
  <conditionalFormatting sqref="F298">
    <cfRule type="expression" dxfId="312" priority="298">
      <formula>F298=""</formula>
    </cfRule>
  </conditionalFormatting>
  <conditionalFormatting sqref="F299">
    <cfRule type="expression" dxfId="311" priority="297">
      <formula>F299=""</formula>
    </cfRule>
  </conditionalFormatting>
  <conditionalFormatting sqref="G296">
    <cfRule type="expression" dxfId="310" priority="296">
      <formula>G296=""</formula>
    </cfRule>
  </conditionalFormatting>
  <conditionalFormatting sqref="H296">
    <cfRule type="expression" dxfId="309" priority="295">
      <formula>H296=""</formula>
    </cfRule>
  </conditionalFormatting>
  <conditionalFormatting sqref="I296">
    <cfRule type="expression" dxfId="308" priority="294">
      <formula>I296=""</formula>
    </cfRule>
  </conditionalFormatting>
  <conditionalFormatting sqref="J296">
    <cfRule type="expression" dxfId="307" priority="293">
      <formula>J296=""</formula>
    </cfRule>
  </conditionalFormatting>
  <conditionalFormatting sqref="K296">
    <cfRule type="expression" dxfId="306" priority="292">
      <formula>K296=""</formula>
    </cfRule>
  </conditionalFormatting>
  <conditionalFormatting sqref="D296">
    <cfRule type="expression" dxfId="305" priority="291">
      <formula>D296=""</formula>
    </cfRule>
  </conditionalFormatting>
  <conditionalFormatting sqref="C300">
    <cfRule type="expression" dxfId="304" priority="290">
      <formula>C300=""</formula>
    </cfRule>
  </conditionalFormatting>
  <conditionalFormatting sqref="E300">
    <cfRule type="expression" dxfId="303" priority="289">
      <formula>E300=""</formula>
    </cfRule>
  </conditionalFormatting>
  <conditionalFormatting sqref="F300">
    <cfRule type="expression" dxfId="302" priority="288">
      <formula>F300=""</formula>
    </cfRule>
  </conditionalFormatting>
  <conditionalFormatting sqref="F301">
    <cfRule type="expression" dxfId="301" priority="287">
      <formula>F301=""</formula>
    </cfRule>
  </conditionalFormatting>
  <conditionalFormatting sqref="F302">
    <cfRule type="expression" dxfId="300" priority="286">
      <formula>F302=""</formula>
    </cfRule>
  </conditionalFormatting>
  <conditionalFormatting sqref="F303">
    <cfRule type="expression" dxfId="299" priority="285">
      <formula>F303=""</formula>
    </cfRule>
  </conditionalFormatting>
  <conditionalFormatting sqref="G300">
    <cfRule type="expression" dxfId="298" priority="284">
      <formula>G300=""</formula>
    </cfRule>
  </conditionalFormatting>
  <conditionalFormatting sqref="H300">
    <cfRule type="expression" dxfId="297" priority="283">
      <formula>H300=""</formula>
    </cfRule>
  </conditionalFormatting>
  <conditionalFormatting sqref="I300">
    <cfRule type="expression" dxfId="296" priority="282">
      <formula>I300=""</formula>
    </cfRule>
  </conditionalFormatting>
  <conditionalFormatting sqref="J300">
    <cfRule type="expression" dxfId="295" priority="281">
      <formula>J300=""</formula>
    </cfRule>
  </conditionalFormatting>
  <conditionalFormatting sqref="K300">
    <cfRule type="expression" dxfId="294" priority="280">
      <formula>K300=""</formula>
    </cfRule>
  </conditionalFormatting>
  <conditionalFormatting sqref="D300">
    <cfRule type="expression" dxfId="293" priority="279">
      <formula>D300=""</formula>
    </cfRule>
  </conditionalFormatting>
  <conditionalFormatting sqref="C304">
    <cfRule type="expression" dxfId="292" priority="278">
      <formula>C304=""</formula>
    </cfRule>
  </conditionalFormatting>
  <conditionalFormatting sqref="E304">
    <cfRule type="expression" dxfId="291" priority="277">
      <formula>E304=""</formula>
    </cfRule>
  </conditionalFormatting>
  <conditionalFormatting sqref="F304">
    <cfRule type="expression" dxfId="290" priority="276">
      <formula>F304=""</formula>
    </cfRule>
  </conditionalFormatting>
  <conditionalFormatting sqref="F305">
    <cfRule type="expression" dxfId="289" priority="275">
      <formula>F305=""</formula>
    </cfRule>
  </conditionalFormatting>
  <conditionalFormatting sqref="F306">
    <cfRule type="expression" dxfId="288" priority="274">
      <formula>F306=""</formula>
    </cfRule>
  </conditionalFormatting>
  <conditionalFormatting sqref="F307">
    <cfRule type="expression" dxfId="287" priority="273">
      <formula>F307=""</formula>
    </cfRule>
  </conditionalFormatting>
  <conditionalFormatting sqref="G304">
    <cfRule type="expression" dxfId="286" priority="272">
      <formula>G304=""</formula>
    </cfRule>
  </conditionalFormatting>
  <conditionalFormatting sqref="H304">
    <cfRule type="expression" dxfId="285" priority="271">
      <formula>H304=""</formula>
    </cfRule>
  </conditionalFormatting>
  <conditionalFormatting sqref="I304">
    <cfRule type="expression" dxfId="284" priority="270">
      <formula>I304=""</formula>
    </cfRule>
  </conditionalFormatting>
  <conditionalFormatting sqref="J304">
    <cfRule type="expression" dxfId="283" priority="269">
      <formula>J304=""</formula>
    </cfRule>
  </conditionalFormatting>
  <conditionalFormatting sqref="K304">
    <cfRule type="expression" dxfId="282" priority="268">
      <formula>K304=""</formula>
    </cfRule>
  </conditionalFormatting>
  <conditionalFormatting sqref="D304">
    <cfRule type="expression" dxfId="281" priority="267">
      <formula>D304=""</formula>
    </cfRule>
  </conditionalFormatting>
  <conditionalFormatting sqref="C308">
    <cfRule type="expression" dxfId="280" priority="266">
      <formula>C308=""</formula>
    </cfRule>
  </conditionalFormatting>
  <conditionalFormatting sqref="E308">
    <cfRule type="expression" dxfId="279" priority="265">
      <formula>E308=""</formula>
    </cfRule>
  </conditionalFormatting>
  <conditionalFormatting sqref="F308">
    <cfRule type="expression" dxfId="278" priority="264">
      <formula>F308=""</formula>
    </cfRule>
  </conditionalFormatting>
  <conditionalFormatting sqref="F309">
    <cfRule type="expression" dxfId="277" priority="263">
      <formula>F309=""</formula>
    </cfRule>
  </conditionalFormatting>
  <conditionalFormatting sqref="F310">
    <cfRule type="expression" dxfId="276" priority="262">
      <formula>F310=""</formula>
    </cfRule>
  </conditionalFormatting>
  <conditionalFormatting sqref="F311">
    <cfRule type="expression" dxfId="275" priority="261">
      <formula>F311=""</formula>
    </cfRule>
  </conditionalFormatting>
  <conditionalFormatting sqref="G308">
    <cfRule type="expression" dxfId="274" priority="260">
      <formula>G308=""</formula>
    </cfRule>
  </conditionalFormatting>
  <conditionalFormatting sqref="H308">
    <cfRule type="expression" dxfId="273" priority="259">
      <formula>H308=""</formula>
    </cfRule>
  </conditionalFormatting>
  <conditionalFormatting sqref="I308">
    <cfRule type="expression" dxfId="272" priority="258">
      <formula>I308=""</formula>
    </cfRule>
  </conditionalFormatting>
  <conditionalFormatting sqref="J308">
    <cfRule type="expression" dxfId="271" priority="257">
      <formula>J308=""</formula>
    </cfRule>
  </conditionalFormatting>
  <conditionalFormatting sqref="K308">
    <cfRule type="expression" dxfId="270" priority="256">
      <formula>K308=""</formula>
    </cfRule>
  </conditionalFormatting>
  <conditionalFormatting sqref="D308">
    <cfRule type="expression" dxfId="269" priority="255">
      <formula>D308=""</formula>
    </cfRule>
  </conditionalFormatting>
  <conditionalFormatting sqref="C312">
    <cfRule type="expression" dxfId="268" priority="254">
      <formula>C312=""</formula>
    </cfRule>
  </conditionalFormatting>
  <conditionalFormatting sqref="E312">
    <cfRule type="expression" dxfId="267" priority="253">
      <formula>E312=""</formula>
    </cfRule>
  </conditionalFormatting>
  <conditionalFormatting sqref="F312">
    <cfRule type="expression" dxfId="266" priority="252">
      <formula>F312=""</formula>
    </cfRule>
  </conditionalFormatting>
  <conditionalFormatting sqref="F313">
    <cfRule type="expression" dxfId="265" priority="251">
      <formula>F313=""</formula>
    </cfRule>
  </conditionalFormatting>
  <conditionalFormatting sqref="F314">
    <cfRule type="expression" dxfId="264" priority="250">
      <formula>F314=""</formula>
    </cfRule>
  </conditionalFormatting>
  <conditionalFormatting sqref="F315">
    <cfRule type="expression" dxfId="263" priority="249">
      <formula>F315=""</formula>
    </cfRule>
  </conditionalFormatting>
  <conditionalFormatting sqref="G312">
    <cfRule type="expression" dxfId="262" priority="248">
      <formula>G312=""</formula>
    </cfRule>
  </conditionalFormatting>
  <conditionalFormatting sqref="H312">
    <cfRule type="expression" dxfId="261" priority="247">
      <formula>H312=""</formula>
    </cfRule>
  </conditionalFormatting>
  <conditionalFormatting sqref="I312">
    <cfRule type="expression" dxfId="260" priority="246">
      <formula>I312=""</formula>
    </cfRule>
  </conditionalFormatting>
  <conditionalFormatting sqref="J312">
    <cfRule type="expression" dxfId="259" priority="245">
      <formula>J312=""</formula>
    </cfRule>
  </conditionalFormatting>
  <conditionalFormatting sqref="K312">
    <cfRule type="expression" dxfId="258" priority="244">
      <formula>K312=""</formula>
    </cfRule>
  </conditionalFormatting>
  <conditionalFormatting sqref="D312">
    <cfRule type="expression" dxfId="257" priority="243">
      <formula>D312=""</formula>
    </cfRule>
  </conditionalFormatting>
  <conditionalFormatting sqref="C316">
    <cfRule type="expression" dxfId="256" priority="242">
      <formula>C316=""</formula>
    </cfRule>
  </conditionalFormatting>
  <conditionalFormatting sqref="E316">
    <cfRule type="expression" dxfId="255" priority="241">
      <formula>E316=""</formula>
    </cfRule>
  </conditionalFormatting>
  <conditionalFormatting sqref="F316">
    <cfRule type="expression" dxfId="254" priority="240">
      <formula>F316=""</formula>
    </cfRule>
  </conditionalFormatting>
  <conditionalFormatting sqref="F317">
    <cfRule type="expression" dxfId="253" priority="239">
      <formula>F317=""</formula>
    </cfRule>
  </conditionalFormatting>
  <conditionalFormatting sqref="F318">
    <cfRule type="expression" dxfId="252" priority="238">
      <formula>F318=""</formula>
    </cfRule>
  </conditionalFormatting>
  <conditionalFormatting sqref="F319">
    <cfRule type="expression" dxfId="251" priority="237">
      <formula>F319=""</formula>
    </cfRule>
  </conditionalFormatting>
  <conditionalFormatting sqref="G316">
    <cfRule type="expression" dxfId="250" priority="236">
      <formula>G316=""</formula>
    </cfRule>
  </conditionalFormatting>
  <conditionalFormatting sqref="H316">
    <cfRule type="expression" dxfId="249" priority="235">
      <formula>H316=""</formula>
    </cfRule>
  </conditionalFormatting>
  <conditionalFormatting sqref="I316">
    <cfRule type="expression" dxfId="248" priority="234">
      <formula>I316=""</formula>
    </cfRule>
  </conditionalFormatting>
  <conditionalFormatting sqref="J316">
    <cfRule type="expression" dxfId="247" priority="233">
      <formula>J316=""</formula>
    </cfRule>
  </conditionalFormatting>
  <conditionalFormatting sqref="K316">
    <cfRule type="expression" dxfId="246" priority="232">
      <formula>K316=""</formula>
    </cfRule>
  </conditionalFormatting>
  <conditionalFormatting sqref="D316">
    <cfRule type="expression" dxfId="245" priority="231">
      <formula>D316=""</formula>
    </cfRule>
  </conditionalFormatting>
  <conditionalFormatting sqref="C320">
    <cfRule type="expression" dxfId="244" priority="230">
      <formula>C320=""</formula>
    </cfRule>
  </conditionalFormatting>
  <conditionalFormatting sqref="E320">
    <cfRule type="expression" dxfId="243" priority="229">
      <formula>E320=""</formula>
    </cfRule>
  </conditionalFormatting>
  <conditionalFormatting sqref="F320">
    <cfRule type="expression" dxfId="242" priority="228">
      <formula>F320=""</formula>
    </cfRule>
  </conditionalFormatting>
  <conditionalFormatting sqref="F321">
    <cfRule type="expression" dxfId="241" priority="227">
      <formula>F321=""</formula>
    </cfRule>
  </conditionalFormatting>
  <conditionalFormatting sqref="F322">
    <cfRule type="expression" dxfId="240" priority="226">
      <formula>F322=""</formula>
    </cfRule>
  </conditionalFormatting>
  <conditionalFormatting sqref="F323">
    <cfRule type="expression" dxfId="239" priority="225">
      <formula>F323=""</formula>
    </cfRule>
  </conditionalFormatting>
  <conditionalFormatting sqref="G320">
    <cfRule type="expression" dxfId="238" priority="224">
      <formula>G320=""</formula>
    </cfRule>
  </conditionalFormatting>
  <conditionalFormatting sqref="H320">
    <cfRule type="expression" dxfId="237" priority="223">
      <formula>H320=""</formula>
    </cfRule>
  </conditionalFormatting>
  <conditionalFormatting sqref="I320">
    <cfRule type="expression" dxfId="236" priority="222">
      <formula>I320=""</formula>
    </cfRule>
  </conditionalFormatting>
  <conditionalFormatting sqref="J320">
    <cfRule type="expression" dxfId="235" priority="221">
      <formula>J320=""</formula>
    </cfRule>
  </conditionalFormatting>
  <conditionalFormatting sqref="K320">
    <cfRule type="expression" dxfId="234" priority="220">
      <formula>K320=""</formula>
    </cfRule>
  </conditionalFormatting>
  <conditionalFormatting sqref="D320">
    <cfRule type="expression" dxfId="233" priority="219">
      <formula>D320=""</formula>
    </cfRule>
  </conditionalFormatting>
  <conditionalFormatting sqref="C324">
    <cfRule type="expression" dxfId="232" priority="218">
      <formula>C324=""</formula>
    </cfRule>
  </conditionalFormatting>
  <conditionalFormatting sqref="E324">
    <cfRule type="expression" dxfId="231" priority="217">
      <formula>E324=""</formula>
    </cfRule>
  </conditionalFormatting>
  <conditionalFormatting sqref="F324">
    <cfRule type="expression" dxfId="230" priority="216">
      <formula>F324=""</formula>
    </cfRule>
  </conditionalFormatting>
  <conditionalFormatting sqref="F325">
    <cfRule type="expression" dxfId="229" priority="215">
      <formula>F325=""</formula>
    </cfRule>
  </conditionalFormatting>
  <conditionalFormatting sqref="F326">
    <cfRule type="expression" dxfId="228" priority="214">
      <formula>F326=""</formula>
    </cfRule>
  </conditionalFormatting>
  <conditionalFormatting sqref="F327">
    <cfRule type="expression" dxfId="227" priority="213">
      <formula>F327=""</formula>
    </cfRule>
  </conditionalFormatting>
  <conditionalFormatting sqref="G324">
    <cfRule type="expression" dxfId="226" priority="212">
      <formula>G324=""</formula>
    </cfRule>
  </conditionalFormatting>
  <conditionalFormatting sqref="H324">
    <cfRule type="expression" dxfId="225" priority="211">
      <formula>H324=""</formula>
    </cfRule>
  </conditionalFormatting>
  <conditionalFormatting sqref="I324">
    <cfRule type="expression" dxfId="224" priority="210">
      <formula>I324=""</formula>
    </cfRule>
  </conditionalFormatting>
  <conditionalFormatting sqref="J324">
    <cfRule type="expression" dxfId="223" priority="209">
      <formula>J324=""</formula>
    </cfRule>
  </conditionalFormatting>
  <conditionalFormatting sqref="K324">
    <cfRule type="expression" dxfId="222" priority="208">
      <formula>K324=""</formula>
    </cfRule>
  </conditionalFormatting>
  <conditionalFormatting sqref="D324">
    <cfRule type="expression" dxfId="221" priority="207">
      <formula>D324=""</formula>
    </cfRule>
  </conditionalFormatting>
  <conditionalFormatting sqref="C328">
    <cfRule type="expression" dxfId="220" priority="206">
      <formula>C328=""</formula>
    </cfRule>
  </conditionalFormatting>
  <conditionalFormatting sqref="E328">
    <cfRule type="expression" dxfId="219" priority="205">
      <formula>E328=""</formula>
    </cfRule>
  </conditionalFormatting>
  <conditionalFormatting sqref="F328">
    <cfRule type="expression" dxfId="218" priority="204">
      <formula>F328=""</formula>
    </cfRule>
  </conditionalFormatting>
  <conditionalFormatting sqref="F329">
    <cfRule type="expression" dxfId="217" priority="203">
      <formula>F329=""</formula>
    </cfRule>
  </conditionalFormatting>
  <conditionalFormatting sqref="F330">
    <cfRule type="expression" dxfId="216" priority="202">
      <formula>F330=""</formula>
    </cfRule>
  </conditionalFormatting>
  <conditionalFormatting sqref="F331">
    <cfRule type="expression" dxfId="215" priority="201">
      <formula>F331=""</formula>
    </cfRule>
  </conditionalFormatting>
  <conditionalFormatting sqref="G328">
    <cfRule type="expression" dxfId="214" priority="200">
      <formula>G328=""</formula>
    </cfRule>
  </conditionalFormatting>
  <conditionalFormatting sqref="H328">
    <cfRule type="expression" dxfId="213" priority="199">
      <formula>H328=""</formula>
    </cfRule>
  </conditionalFormatting>
  <conditionalFormatting sqref="I328">
    <cfRule type="expression" dxfId="212" priority="198">
      <formula>I328=""</formula>
    </cfRule>
  </conditionalFormatting>
  <conditionalFormatting sqref="J328">
    <cfRule type="expression" dxfId="211" priority="197">
      <formula>J328=""</formula>
    </cfRule>
  </conditionalFormatting>
  <conditionalFormatting sqref="K328">
    <cfRule type="expression" dxfId="210" priority="196">
      <formula>K328=""</formula>
    </cfRule>
  </conditionalFormatting>
  <conditionalFormatting sqref="D328">
    <cfRule type="expression" dxfId="209" priority="195">
      <formula>D328=""</formula>
    </cfRule>
  </conditionalFormatting>
  <conditionalFormatting sqref="C332">
    <cfRule type="expression" dxfId="208" priority="194">
      <formula>C332=""</formula>
    </cfRule>
  </conditionalFormatting>
  <conditionalFormatting sqref="E332">
    <cfRule type="expression" dxfId="207" priority="193">
      <formula>E332=""</formula>
    </cfRule>
  </conditionalFormatting>
  <conditionalFormatting sqref="F332">
    <cfRule type="expression" dxfId="206" priority="192">
      <formula>F332=""</formula>
    </cfRule>
  </conditionalFormatting>
  <conditionalFormatting sqref="F333">
    <cfRule type="expression" dxfId="205" priority="191">
      <formula>F333=""</formula>
    </cfRule>
  </conditionalFormatting>
  <conditionalFormatting sqref="F334">
    <cfRule type="expression" dxfId="204" priority="190">
      <formula>F334=""</formula>
    </cfRule>
  </conditionalFormatting>
  <conditionalFormatting sqref="F335">
    <cfRule type="expression" dxfId="203" priority="189">
      <formula>F335=""</formula>
    </cfRule>
  </conditionalFormatting>
  <conditionalFormatting sqref="G332">
    <cfRule type="expression" dxfId="202" priority="188">
      <formula>G332=""</formula>
    </cfRule>
  </conditionalFormatting>
  <conditionalFormatting sqref="H332">
    <cfRule type="expression" dxfId="201" priority="187">
      <formula>H332=""</formula>
    </cfRule>
  </conditionalFormatting>
  <conditionalFormatting sqref="I332">
    <cfRule type="expression" dxfId="200" priority="186">
      <formula>I332=""</formula>
    </cfRule>
  </conditionalFormatting>
  <conditionalFormatting sqref="J332">
    <cfRule type="expression" dxfId="199" priority="185">
      <formula>J332=""</formula>
    </cfRule>
  </conditionalFormatting>
  <conditionalFormatting sqref="K332">
    <cfRule type="expression" dxfId="198" priority="184">
      <formula>K332=""</formula>
    </cfRule>
  </conditionalFormatting>
  <conditionalFormatting sqref="D332">
    <cfRule type="expression" dxfId="197" priority="183">
      <formula>D332=""</formula>
    </cfRule>
  </conditionalFormatting>
  <conditionalFormatting sqref="C336">
    <cfRule type="expression" dxfId="196" priority="182">
      <formula>C336=""</formula>
    </cfRule>
  </conditionalFormatting>
  <conditionalFormatting sqref="E336">
    <cfRule type="expression" dxfId="195" priority="181">
      <formula>E336=""</formula>
    </cfRule>
  </conditionalFormatting>
  <conditionalFormatting sqref="F336">
    <cfRule type="expression" dxfId="194" priority="180">
      <formula>F336=""</formula>
    </cfRule>
  </conditionalFormatting>
  <conditionalFormatting sqref="F337">
    <cfRule type="expression" dxfId="193" priority="179">
      <formula>F337=""</formula>
    </cfRule>
  </conditionalFormatting>
  <conditionalFormatting sqref="F338">
    <cfRule type="expression" dxfId="192" priority="178">
      <formula>F338=""</formula>
    </cfRule>
  </conditionalFormatting>
  <conditionalFormatting sqref="F339">
    <cfRule type="expression" dxfId="191" priority="177">
      <formula>F339=""</formula>
    </cfRule>
  </conditionalFormatting>
  <conditionalFormatting sqref="G336">
    <cfRule type="expression" dxfId="190" priority="176">
      <formula>G336=""</formula>
    </cfRule>
  </conditionalFormatting>
  <conditionalFormatting sqref="H336">
    <cfRule type="expression" dxfId="189" priority="175">
      <formula>H336=""</formula>
    </cfRule>
  </conditionalFormatting>
  <conditionalFormatting sqref="I336">
    <cfRule type="expression" dxfId="188" priority="174">
      <formula>I336=""</formula>
    </cfRule>
  </conditionalFormatting>
  <conditionalFormatting sqref="J336">
    <cfRule type="expression" dxfId="187" priority="173">
      <formula>J336=""</formula>
    </cfRule>
  </conditionalFormatting>
  <conditionalFormatting sqref="K336">
    <cfRule type="expression" dxfId="186" priority="172">
      <formula>K336=""</formula>
    </cfRule>
  </conditionalFormatting>
  <conditionalFormatting sqref="D336">
    <cfRule type="expression" dxfId="185" priority="171">
      <formula>D336=""</formula>
    </cfRule>
  </conditionalFormatting>
  <conditionalFormatting sqref="C340">
    <cfRule type="expression" dxfId="184" priority="170">
      <formula>C340=""</formula>
    </cfRule>
  </conditionalFormatting>
  <conditionalFormatting sqref="E340">
    <cfRule type="expression" dxfId="183" priority="169">
      <formula>E340=""</formula>
    </cfRule>
  </conditionalFormatting>
  <conditionalFormatting sqref="F340">
    <cfRule type="expression" dxfId="182" priority="168">
      <formula>F340=""</formula>
    </cfRule>
  </conditionalFormatting>
  <conditionalFormatting sqref="F341">
    <cfRule type="expression" dxfId="181" priority="167">
      <formula>F341=""</formula>
    </cfRule>
  </conditionalFormatting>
  <conditionalFormatting sqref="F342">
    <cfRule type="expression" dxfId="180" priority="166">
      <formula>F342=""</formula>
    </cfRule>
  </conditionalFormatting>
  <conditionalFormatting sqref="F343">
    <cfRule type="expression" dxfId="179" priority="165">
      <formula>F343=""</formula>
    </cfRule>
  </conditionalFormatting>
  <conditionalFormatting sqref="G340">
    <cfRule type="expression" dxfId="178" priority="164">
      <formula>G340=""</formula>
    </cfRule>
  </conditionalFormatting>
  <conditionalFormatting sqref="H340">
    <cfRule type="expression" dxfId="177" priority="163">
      <formula>H340=""</formula>
    </cfRule>
  </conditionalFormatting>
  <conditionalFormatting sqref="I340">
    <cfRule type="expression" dxfId="176" priority="162">
      <formula>I340=""</formula>
    </cfRule>
  </conditionalFormatting>
  <conditionalFormatting sqref="J340">
    <cfRule type="expression" dxfId="175" priority="161">
      <formula>J340=""</formula>
    </cfRule>
  </conditionalFormatting>
  <conditionalFormatting sqref="K340">
    <cfRule type="expression" dxfId="174" priority="160">
      <formula>K340=""</formula>
    </cfRule>
  </conditionalFormatting>
  <conditionalFormatting sqref="D340">
    <cfRule type="expression" dxfId="173" priority="159">
      <formula>D340=""</formula>
    </cfRule>
  </conditionalFormatting>
  <conditionalFormatting sqref="C344">
    <cfRule type="expression" dxfId="172" priority="158">
      <formula>C344=""</formula>
    </cfRule>
  </conditionalFormatting>
  <conditionalFormatting sqref="E344">
    <cfRule type="expression" dxfId="171" priority="157">
      <formula>E344=""</formula>
    </cfRule>
  </conditionalFormatting>
  <conditionalFormatting sqref="F344">
    <cfRule type="expression" dxfId="170" priority="156">
      <formula>F344=""</formula>
    </cfRule>
  </conditionalFormatting>
  <conditionalFormatting sqref="F345">
    <cfRule type="expression" dxfId="169" priority="155">
      <formula>F345=""</formula>
    </cfRule>
  </conditionalFormatting>
  <conditionalFormatting sqref="F346">
    <cfRule type="expression" dxfId="168" priority="154">
      <formula>F346=""</formula>
    </cfRule>
  </conditionalFormatting>
  <conditionalFormatting sqref="F347">
    <cfRule type="expression" dxfId="167" priority="153">
      <formula>F347=""</formula>
    </cfRule>
  </conditionalFormatting>
  <conditionalFormatting sqref="G344">
    <cfRule type="expression" dxfId="166" priority="152">
      <formula>G344=""</formula>
    </cfRule>
  </conditionalFormatting>
  <conditionalFormatting sqref="H344">
    <cfRule type="expression" dxfId="165" priority="151">
      <formula>H344=""</formula>
    </cfRule>
  </conditionalFormatting>
  <conditionalFormatting sqref="I344">
    <cfRule type="expression" dxfId="164" priority="150">
      <formula>I344=""</formula>
    </cfRule>
  </conditionalFormatting>
  <conditionalFormatting sqref="J344">
    <cfRule type="expression" dxfId="163" priority="149">
      <formula>J344=""</formula>
    </cfRule>
  </conditionalFormatting>
  <conditionalFormatting sqref="K344">
    <cfRule type="expression" dxfId="162" priority="148">
      <formula>K344=""</formula>
    </cfRule>
  </conditionalFormatting>
  <conditionalFormatting sqref="D344">
    <cfRule type="expression" dxfId="161" priority="147">
      <formula>D344=""</formula>
    </cfRule>
  </conditionalFormatting>
  <conditionalFormatting sqref="C348">
    <cfRule type="expression" dxfId="160" priority="146">
      <formula>C348=""</formula>
    </cfRule>
  </conditionalFormatting>
  <conditionalFormatting sqref="E348">
    <cfRule type="expression" dxfId="159" priority="145">
      <formula>E348=""</formula>
    </cfRule>
  </conditionalFormatting>
  <conditionalFormatting sqref="F348">
    <cfRule type="expression" dxfId="158" priority="144">
      <formula>F348=""</formula>
    </cfRule>
  </conditionalFormatting>
  <conditionalFormatting sqref="F349">
    <cfRule type="expression" dxfId="157" priority="143">
      <formula>F349=""</formula>
    </cfRule>
  </conditionalFormatting>
  <conditionalFormatting sqref="F350">
    <cfRule type="expression" dxfId="156" priority="142">
      <formula>F350=""</formula>
    </cfRule>
  </conditionalFormatting>
  <conditionalFormatting sqref="F351">
    <cfRule type="expression" dxfId="155" priority="141">
      <formula>F351=""</formula>
    </cfRule>
  </conditionalFormatting>
  <conditionalFormatting sqref="G348">
    <cfRule type="expression" dxfId="154" priority="140">
      <formula>G348=""</formula>
    </cfRule>
  </conditionalFormatting>
  <conditionalFormatting sqref="H348">
    <cfRule type="expression" dxfId="153" priority="139">
      <formula>H348=""</formula>
    </cfRule>
  </conditionalFormatting>
  <conditionalFormatting sqref="I348">
    <cfRule type="expression" dxfId="152" priority="138">
      <formula>I348=""</formula>
    </cfRule>
  </conditionalFormatting>
  <conditionalFormatting sqref="J348">
    <cfRule type="expression" dxfId="151" priority="137">
      <formula>J348=""</formula>
    </cfRule>
  </conditionalFormatting>
  <conditionalFormatting sqref="K348">
    <cfRule type="expression" dxfId="150" priority="136">
      <formula>K348=""</formula>
    </cfRule>
  </conditionalFormatting>
  <conditionalFormatting sqref="D348">
    <cfRule type="expression" dxfId="149" priority="135">
      <formula>D348=""</formula>
    </cfRule>
  </conditionalFormatting>
  <conditionalFormatting sqref="C352">
    <cfRule type="expression" dxfId="148" priority="134">
      <formula>C352=""</formula>
    </cfRule>
  </conditionalFormatting>
  <conditionalFormatting sqref="E352">
    <cfRule type="expression" dxfId="147" priority="133">
      <formula>E352=""</formula>
    </cfRule>
  </conditionalFormatting>
  <conditionalFormatting sqref="F352">
    <cfRule type="expression" dxfId="146" priority="132">
      <formula>F352=""</formula>
    </cfRule>
  </conditionalFormatting>
  <conditionalFormatting sqref="F353">
    <cfRule type="expression" dxfId="145" priority="131">
      <formula>F353=""</formula>
    </cfRule>
  </conditionalFormatting>
  <conditionalFormatting sqref="F354">
    <cfRule type="expression" dxfId="144" priority="130">
      <formula>F354=""</formula>
    </cfRule>
  </conditionalFormatting>
  <conditionalFormatting sqref="F355">
    <cfRule type="expression" dxfId="143" priority="129">
      <formula>F355=""</formula>
    </cfRule>
  </conditionalFormatting>
  <conditionalFormatting sqref="G352">
    <cfRule type="expression" dxfId="142" priority="128">
      <formula>G352=""</formula>
    </cfRule>
  </conditionalFormatting>
  <conditionalFormatting sqref="H352">
    <cfRule type="expression" dxfId="141" priority="127">
      <formula>H352=""</formula>
    </cfRule>
  </conditionalFormatting>
  <conditionalFormatting sqref="I352">
    <cfRule type="expression" dxfId="140" priority="126">
      <formula>I352=""</formula>
    </cfRule>
  </conditionalFormatting>
  <conditionalFormatting sqref="J352">
    <cfRule type="expression" dxfId="139" priority="125">
      <formula>J352=""</formula>
    </cfRule>
  </conditionalFormatting>
  <conditionalFormatting sqref="K352">
    <cfRule type="expression" dxfId="138" priority="124">
      <formula>K352=""</formula>
    </cfRule>
  </conditionalFormatting>
  <conditionalFormatting sqref="D352">
    <cfRule type="expression" dxfId="137" priority="123">
      <formula>D352=""</formula>
    </cfRule>
  </conditionalFormatting>
  <conditionalFormatting sqref="C356">
    <cfRule type="expression" dxfId="136" priority="122">
      <formula>C356=""</formula>
    </cfRule>
  </conditionalFormatting>
  <conditionalFormatting sqref="E356">
    <cfRule type="expression" dxfId="135" priority="121">
      <formula>E356=""</formula>
    </cfRule>
  </conditionalFormatting>
  <conditionalFormatting sqref="F356">
    <cfRule type="expression" dxfId="134" priority="120">
      <formula>F356=""</formula>
    </cfRule>
  </conditionalFormatting>
  <conditionalFormatting sqref="F357">
    <cfRule type="expression" dxfId="133" priority="119">
      <formula>F357=""</formula>
    </cfRule>
  </conditionalFormatting>
  <conditionalFormatting sqref="F358">
    <cfRule type="expression" dxfId="132" priority="118">
      <formula>F358=""</formula>
    </cfRule>
  </conditionalFormatting>
  <conditionalFormatting sqref="F359">
    <cfRule type="expression" dxfId="131" priority="117">
      <formula>F359=""</formula>
    </cfRule>
  </conditionalFormatting>
  <conditionalFormatting sqref="G356">
    <cfRule type="expression" dxfId="130" priority="116">
      <formula>G356=""</formula>
    </cfRule>
  </conditionalFormatting>
  <conditionalFormatting sqref="H356">
    <cfRule type="expression" dxfId="129" priority="115">
      <formula>H356=""</formula>
    </cfRule>
  </conditionalFormatting>
  <conditionalFormatting sqref="I356">
    <cfRule type="expression" dxfId="128" priority="114">
      <formula>I356=""</formula>
    </cfRule>
  </conditionalFormatting>
  <conditionalFormatting sqref="J356">
    <cfRule type="expression" dxfId="127" priority="113">
      <formula>J356=""</formula>
    </cfRule>
  </conditionalFormatting>
  <conditionalFormatting sqref="K356">
    <cfRule type="expression" dxfId="126" priority="112">
      <formula>K356=""</formula>
    </cfRule>
  </conditionalFormatting>
  <conditionalFormatting sqref="D356">
    <cfRule type="expression" dxfId="125" priority="111">
      <formula>D356=""</formula>
    </cfRule>
  </conditionalFormatting>
  <conditionalFormatting sqref="C360">
    <cfRule type="expression" dxfId="124" priority="110">
      <formula>C360=""</formula>
    </cfRule>
  </conditionalFormatting>
  <conditionalFormatting sqref="E360">
    <cfRule type="expression" dxfId="123" priority="109">
      <formula>E360=""</formula>
    </cfRule>
  </conditionalFormatting>
  <conditionalFormatting sqref="F360">
    <cfRule type="expression" dxfId="122" priority="108">
      <formula>F360=""</formula>
    </cfRule>
  </conditionalFormatting>
  <conditionalFormatting sqref="F361">
    <cfRule type="expression" dxfId="121" priority="107">
      <formula>F361=""</formula>
    </cfRule>
  </conditionalFormatting>
  <conditionalFormatting sqref="F362">
    <cfRule type="expression" dxfId="120" priority="106">
      <formula>F362=""</formula>
    </cfRule>
  </conditionalFormatting>
  <conditionalFormatting sqref="F363">
    <cfRule type="expression" dxfId="119" priority="105">
      <formula>F363=""</formula>
    </cfRule>
  </conditionalFormatting>
  <conditionalFormatting sqref="G360">
    <cfRule type="expression" dxfId="118" priority="104">
      <formula>G360=""</formula>
    </cfRule>
  </conditionalFormatting>
  <conditionalFormatting sqref="H360">
    <cfRule type="expression" dxfId="117" priority="103">
      <formula>H360=""</formula>
    </cfRule>
  </conditionalFormatting>
  <conditionalFormatting sqref="I360">
    <cfRule type="expression" dxfId="116" priority="102">
      <formula>I360=""</formula>
    </cfRule>
  </conditionalFormatting>
  <conditionalFormatting sqref="J360">
    <cfRule type="expression" dxfId="115" priority="101">
      <formula>J360=""</formula>
    </cfRule>
  </conditionalFormatting>
  <conditionalFormatting sqref="K360">
    <cfRule type="expression" dxfId="114" priority="100">
      <formula>K360=""</formula>
    </cfRule>
  </conditionalFormatting>
  <conditionalFormatting sqref="D360">
    <cfRule type="expression" dxfId="113" priority="99">
      <formula>D360=""</formula>
    </cfRule>
  </conditionalFormatting>
  <conditionalFormatting sqref="C364">
    <cfRule type="expression" dxfId="112" priority="98">
      <formula>C364=""</formula>
    </cfRule>
  </conditionalFormatting>
  <conditionalFormatting sqref="E364">
    <cfRule type="expression" dxfId="111" priority="97">
      <formula>E364=""</formula>
    </cfRule>
  </conditionalFormatting>
  <conditionalFormatting sqref="F364">
    <cfRule type="expression" dxfId="110" priority="96">
      <formula>F364=""</formula>
    </cfRule>
  </conditionalFormatting>
  <conditionalFormatting sqref="F365">
    <cfRule type="expression" dxfId="109" priority="95">
      <formula>F365=""</formula>
    </cfRule>
  </conditionalFormatting>
  <conditionalFormatting sqref="F366">
    <cfRule type="expression" dxfId="108" priority="94">
      <formula>F366=""</formula>
    </cfRule>
  </conditionalFormatting>
  <conditionalFormatting sqref="F367">
    <cfRule type="expression" dxfId="107" priority="93">
      <formula>F367=""</formula>
    </cfRule>
  </conditionalFormatting>
  <conditionalFormatting sqref="G364">
    <cfRule type="expression" dxfId="106" priority="92">
      <formula>G364=""</formula>
    </cfRule>
  </conditionalFormatting>
  <conditionalFormatting sqref="H364">
    <cfRule type="expression" dxfId="105" priority="91">
      <formula>H364=""</formula>
    </cfRule>
  </conditionalFormatting>
  <conditionalFormatting sqref="I364">
    <cfRule type="expression" dxfId="104" priority="90">
      <formula>I364=""</formula>
    </cfRule>
  </conditionalFormatting>
  <conditionalFormatting sqref="J364">
    <cfRule type="expression" dxfId="103" priority="89">
      <formula>J364=""</formula>
    </cfRule>
  </conditionalFormatting>
  <conditionalFormatting sqref="K364">
    <cfRule type="expression" dxfId="102" priority="88">
      <formula>K364=""</formula>
    </cfRule>
  </conditionalFormatting>
  <conditionalFormatting sqref="D364">
    <cfRule type="expression" dxfId="101" priority="87">
      <formula>D364=""</formula>
    </cfRule>
  </conditionalFormatting>
  <conditionalFormatting sqref="C368">
    <cfRule type="expression" dxfId="100" priority="86">
      <formula>C368=""</formula>
    </cfRule>
  </conditionalFormatting>
  <conditionalFormatting sqref="E368">
    <cfRule type="expression" dxfId="99" priority="85">
      <formula>E368=""</formula>
    </cfRule>
  </conditionalFormatting>
  <conditionalFormatting sqref="F368">
    <cfRule type="expression" dxfId="98" priority="84">
      <formula>F368=""</formula>
    </cfRule>
  </conditionalFormatting>
  <conditionalFormatting sqref="F369">
    <cfRule type="expression" dxfId="97" priority="83">
      <formula>F369=""</formula>
    </cfRule>
  </conditionalFormatting>
  <conditionalFormatting sqref="F370">
    <cfRule type="expression" dxfId="96" priority="82">
      <formula>F370=""</formula>
    </cfRule>
  </conditionalFormatting>
  <conditionalFormatting sqref="F371">
    <cfRule type="expression" dxfId="95" priority="81">
      <formula>F371=""</formula>
    </cfRule>
  </conditionalFormatting>
  <conditionalFormatting sqref="G368">
    <cfRule type="expression" dxfId="94" priority="80">
      <formula>G368=""</formula>
    </cfRule>
  </conditionalFormatting>
  <conditionalFormatting sqref="H368">
    <cfRule type="expression" dxfId="93" priority="79">
      <formula>H368=""</formula>
    </cfRule>
  </conditionalFormatting>
  <conditionalFormatting sqref="I368">
    <cfRule type="expression" dxfId="92" priority="78">
      <formula>I368=""</formula>
    </cfRule>
  </conditionalFormatting>
  <conditionalFormatting sqref="J368">
    <cfRule type="expression" dxfId="91" priority="77">
      <formula>J368=""</formula>
    </cfRule>
  </conditionalFormatting>
  <conditionalFormatting sqref="K368">
    <cfRule type="expression" dxfId="90" priority="76">
      <formula>K368=""</formula>
    </cfRule>
  </conditionalFormatting>
  <conditionalFormatting sqref="D368">
    <cfRule type="expression" dxfId="89" priority="75">
      <formula>D368=""</formula>
    </cfRule>
  </conditionalFormatting>
  <conditionalFormatting sqref="C372">
    <cfRule type="expression" dxfId="88" priority="74">
      <formula>C372=""</formula>
    </cfRule>
  </conditionalFormatting>
  <conditionalFormatting sqref="E372">
    <cfRule type="expression" dxfId="87" priority="73">
      <formula>E372=""</formula>
    </cfRule>
  </conditionalFormatting>
  <conditionalFormatting sqref="F372">
    <cfRule type="expression" dxfId="86" priority="72">
      <formula>F372=""</formula>
    </cfRule>
  </conditionalFormatting>
  <conditionalFormatting sqref="F373">
    <cfRule type="expression" dxfId="85" priority="71">
      <formula>F373=""</formula>
    </cfRule>
  </conditionalFormatting>
  <conditionalFormatting sqref="F374">
    <cfRule type="expression" dxfId="84" priority="70">
      <formula>F374=""</formula>
    </cfRule>
  </conditionalFormatting>
  <conditionalFormatting sqref="F375">
    <cfRule type="expression" dxfId="83" priority="69">
      <formula>F375=""</formula>
    </cfRule>
  </conditionalFormatting>
  <conditionalFormatting sqref="G372">
    <cfRule type="expression" dxfId="82" priority="68">
      <formula>G372=""</formula>
    </cfRule>
  </conditionalFormatting>
  <conditionalFormatting sqref="H372">
    <cfRule type="expression" dxfId="81" priority="67">
      <formula>H372=""</formula>
    </cfRule>
  </conditionalFormatting>
  <conditionalFormatting sqref="I372">
    <cfRule type="expression" dxfId="80" priority="66">
      <formula>I372=""</formula>
    </cfRule>
  </conditionalFormatting>
  <conditionalFormatting sqref="J372">
    <cfRule type="expression" dxfId="79" priority="65">
      <formula>J372=""</formula>
    </cfRule>
  </conditionalFormatting>
  <conditionalFormatting sqref="K372">
    <cfRule type="expression" dxfId="78" priority="64">
      <formula>K372=""</formula>
    </cfRule>
  </conditionalFormatting>
  <conditionalFormatting sqref="D372">
    <cfRule type="expression" dxfId="77" priority="63">
      <formula>D372=""</formula>
    </cfRule>
  </conditionalFormatting>
  <conditionalFormatting sqref="C376">
    <cfRule type="expression" dxfId="76" priority="62">
      <formula>C376=""</formula>
    </cfRule>
  </conditionalFormatting>
  <conditionalFormatting sqref="E376">
    <cfRule type="expression" dxfId="75" priority="61">
      <formula>E376=""</formula>
    </cfRule>
  </conditionalFormatting>
  <conditionalFormatting sqref="F376">
    <cfRule type="expression" dxfId="74" priority="60">
      <formula>F376=""</formula>
    </cfRule>
  </conditionalFormatting>
  <conditionalFormatting sqref="F377">
    <cfRule type="expression" dxfId="73" priority="59">
      <formula>F377=""</formula>
    </cfRule>
  </conditionalFormatting>
  <conditionalFormatting sqref="F378">
    <cfRule type="expression" dxfId="72" priority="58">
      <formula>F378=""</formula>
    </cfRule>
  </conditionalFormatting>
  <conditionalFormatting sqref="F379">
    <cfRule type="expression" dxfId="71" priority="57">
      <formula>F379=""</formula>
    </cfRule>
  </conditionalFormatting>
  <conditionalFormatting sqref="G376">
    <cfRule type="expression" dxfId="70" priority="56">
      <formula>G376=""</formula>
    </cfRule>
  </conditionalFormatting>
  <conditionalFormatting sqref="H376">
    <cfRule type="expression" dxfId="69" priority="55">
      <formula>H376=""</formula>
    </cfRule>
  </conditionalFormatting>
  <conditionalFormatting sqref="I376">
    <cfRule type="expression" dxfId="68" priority="54">
      <formula>I376=""</formula>
    </cfRule>
  </conditionalFormatting>
  <conditionalFormatting sqref="J376">
    <cfRule type="expression" dxfId="67" priority="53">
      <formula>J376=""</formula>
    </cfRule>
  </conditionalFormatting>
  <conditionalFormatting sqref="K376">
    <cfRule type="expression" dxfId="66" priority="52">
      <formula>K376=""</formula>
    </cfRule>
  </conditionalFormatting>
  <conditionalFormatting sqref="D376">
    <cfRule type="expression" dxfId="65" priority="51">
      <formula>D376=""</formula>
    </cfRule>
  </conditionalFormatting>
  <conditionalFormatting sqref="C380">
    <cfRule type="expression" dxfId="64" priority="50">
      <formula>C380=""</formula>
    </cfRule>
  </conditionalFormatting>
  <conditionalFormatting sqref="E380">
    <cfRule type="expression" dxfId="63" priority="49">
      <formula>E380=""</formula>
    </cfRule>
  </conditionalFormatting>
  <conditionalFormatting sqref="F380">
    <cfRule type="expression" dxfId="62" priority="48">
      <formula>F380=""</formula>
    </cfRule>
  </conditionalFormatting>
  <conditionalFormatting sqref="F381">
    <cfRule type="expression" dxfId="61" priority="47">
      <formula>F381=""</formula>
    </cfRule>
  </conditionalFormatting>
  <conditionalFormatting sqref="F382">
    <cfRule type="expression" dxfId="60" priority="46">
      <formula>F382=""</formula>
    </cfRule>
  </conditionalFormatting>
  <conditionalFormatting sqref="F383">
    <cfRule type="expression" dxfId="59" priority="45">
      <formula>F383=""</formula>
    </cfRule>
  </conditionalFormatting>
  <conditionalFormatting sqref="G380">
    <cfRule type="expression" dxfId="58" priority="44">
      <formula>G380=""</formula>
    </cfRule>
  </conditionalFormatting>
  <conditionalFormatting sqref="H380">
    <cfRule type="expression" dxfId="57" priority="43">
      <formula>H380=""</formula>
    </cfRule>
  </conditionalFormatting>
  <conditionalFormatting sqref="I380">
    <cfRule type="expression" dxfId="56" priority="42">
      <formula>I380=""</formula>
    </cfRule>
  </conditionalFormatting>
  <conditionalFormatting sqref="J380">
    <cfRule type="expression" dxfId="55" priority="41">
      <formula>J380=""</formula>
    </cfRule>
  </conditionalFormatting>
  <conditionalFormatting sqref="K380">
    <cfRule type="expression" dxfId="54" priority="40">
      <formula>K380=""</formula>
    </cfRule>
  </conditionalFormatting>
  <conditionalFormatting sqref="D380">
    <cfRule type="expression" dxfId="53" priority="39">
      <formula>D380=""</formula>
    </cfRule>
  </conditionalFormatting>
  <conditionalFormatting sqref="C384">
    <cfRule type="expression" dxfId="52" priority="38">
      <formula>C384=""</formula>
    </cfRule>
  </conditionalFormatting>
  <conditionalFormatting sqref="E384">
    <cfRule type="expression" dxfId="51" priority="37">
      <formula>E384=""</formula>
    </cfRule>
  </conditionalFormatting>
  <conditionalFormatting sqref="F384">
    <cfRule type="expression" dxfId="50" priority="36">
      <formula>F384=""</formula>
    </cfRule>
  </conditionalFormatting>
  <conditionalFormatting sqref="F385">
    <cfRule type="expression" dxfId="49" priority="35">
      <formula>F385=""</formula>
    </cfRule>
  </conditionalFormatting>
  <conditionalFormatting sqref="F386">
    <cfRule type="expression" dxfId="48" priority="34">
      <formula>F386=""</formula>
    </cfRule>
  </conditionalFormatting>
  <conditionalFormatting sqref="F387">
    <cfRule type="expression" dxfId="47" priority="33">
      <formula>F387=""</formula>
    </cfRule>
  </conditionalFormatting>
  <conditionalFormatting sqref="G384">
    <cfRule type="expression" dxfId="46" priority="32">
      <formula>G384=""</formula>
    </cfRule>
  </conditionalFormatting>
  <conditionalFormatting sqref="H384">
    <cfRule type="expression" dxfId="45" priority="31">
      <formula>H384=""</formula>
    </cfRule>
  </conditionalFormatting>
  <conditionalFormatting sqref="I384">
    <cfRule type="expression" dxfId="44" priority="30">
      <formula>I384=""</formula>
    </cfRule>
  </conditionalFormatting>
  <conditionalFormatting sqref="J384">
    <cfRule type="expression" dxfId="43" priority="29">
      <formula>J384=""</formula>
    </cfRule>
  </conditionalFormatting>
  <conditionalFormatting sqref="K384">
    <cfRule type="expression" dxfId="42" priority="28">
      <formula>K384=""</formula>
    </cfRule>
  </conditionalFormatting>
  <conditionalFormatting sqref="D384">
    <cfRule type="expression" dxfId="41" priority="27">
      <formula>D384=""</formula>
    </cfRule>
  </conditionalFormatting>
  <conditionalFormatting sqref="C388">
    <cfRule type="expression" dxfId="40" priority="26">
      <formula>C388=""</formula>
    </cfRule>
  </conditionalFormatting>
  <conditionalFormatting sqref="E388">
    <cfRule type="expression" dxfId="39" priority="25">
      <formula>E388=""</formula>
    </cfRule>
  </conditionalFormatting>
  <conditionalFormatting sqref="F388">
    <cfRule type="expression" dxfId="38" priority="24">
      <formula>F388=""</formula>
    </cfRule>
  </conditionalFormatting>
  <conditionalFormatting sqref="F389">
    <cfRule type="expression" dxfId="37" priority="23">
      <formula>F389=""</formula>
    </cfRule>
  </conditionalFormatting>
  <conditionalFormatting sqref="F390">
    <cfRule type="expression" dxfId="36" priority="22">
      <formula>F390=""</formula>
    </cfRule>
  </conditionalFormatting>
  <conditionalFormatting sqref="F391">
    <cfRule type="expression" dxfId="35" priority="21">
      <formula>F391=""</formula>
    </cfRule>
  </conditionalFormatting>
  <conditionalFormatting sqref="G388">
    <cfRule type="expression" dxfId="34" priority="20">
      <formula>G388=""</formula>
    </cfRule>
  </conditionalFormatting>
  <conditionalFormatting sqref="H388">
    <cfRule type="expression" dxfId="33" priority="19">
      <formula>H388=""</formula>
    </cfRule>
  </conditionalFormatting>
  <conditionalFormatting sqref="I388">
    <cfRule type="expression" dxfId="32" priority="18">
      <formula>I388=""</formula>
    </cfRule>
  </conditionalFormatting>
  <conditionalFormatting sqref="J388">
    <cfRule type="expression" dxfId="31" priority="17">
      <formula>J388=""</formula>
    </cfRule>
  </conditionalFormatting>
  <conditionalFormatting sqref="K388">
    <cfRule type="expression" dxfId="30" priority="16">
      <formula>K388=""</formula>
    </cfRule>
  </conditionalFormatting>
  <conditionalFormatting sqref="D388">
    <cfRule type="expression" dxfId="29" priority="15">
      <formula>D388=""</formula>
    </cfRule>
  </conditionalFormatting>
  <conditionalFormatting sqref="C392">
    <cfRule type="expression" dxfId="28" priority="14">
      <formula>C392=""</formula>
    </cfRule>
  </conditionalFormatting>
  <conditionalFormatting sqref="E392">
    <cfRule type="expression" dxfId="27" priority="13">
      <formula>E392=""</formula>
    </cfRule>
  </conditionalFormatting>
  <conditionalFormatting sqref="F392">
    <cfRule type="expression" dxfId="26" priority="12">
      <formula>F392=""</formula>
    </cfRule>
  </conditionalFormatting>
  <conditionalFormatting sqref="F393">
    <cfRule type="expression" dxfId="25" priority="11">
      <formula>F393=""</formula>
    </cfRule>
  </conditionalFormatting>
  <conditionalFormatting sqref="F394">
    <cfRule type="expression" dxfId="24" priority="10">
      <formula>F394=""</formula>
    </cfRule>
  </conditionalFormatting>
  <conditionalFormatting sqref="F395">
    <cfRule type="expression" dxfId="23" priority="9">
      <formula>F395=""</formula>
    </cfRule>
  </conditionalFormatting>
  <conditionalFormatting sqref="G392">
    <cfRule type="expression" dxfId="22" priority="8">
      <formula>G392=""</formula>
    </cfRule>
  </conditionalFormatting>
  <conditionalFormatting sqref="H392">
    <cfRule type="expression" dxfId="21" priority="7">
      <formula>H392=""</formula>
    </cfRule>
  </conditionalFormatting>
  <conditionalFormatting sqref="I392">
    <cfRule type="expression" dxfId="20" priority="6">
      <formula>I392=""</formula>
    </cfRule>
  </conditionalFormatting>
  <conditionalFormatting sqref="J392">
    <cfRule type="expression" dxfId="19" priority="5">
      <formula>J392=""</formula>
    </cfRule>
  </conditionalFormatting>
  <conditionalFormatting sqref="K392">
    <cfRule type="expression" dxfId="18" priority="4">
      <formula>K392=""</formula>
    </cfRule>
  </conditionalFormatting>
  <conditionalFormatting sqref="D392">
    <cfRule type="expression" dxfId="17" priority="3">
      <formula>D392=""</formula>
    </cfRule>
  </conditionalFormatting>
  <conditionalFormatting sqref="F396">
    <cfRule type="expression" dxfId="16" priority="2">
      <formula>F396="Název dílu"</formula>
    </cfRule>
  </conditionalFormatting>
  <conditionalFormatting sqref="C396">
    <cfRule type="expression" dxfId="15" priority="1">
      <formula>C396="Kód dílu"</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4 F18 F22 F26 F30 F34 F38 F42 F46 F50 F54 F58 F62 F66 F70 F74 F78 F82 F86 F90 F94 F98 F102 F106 F110 F114 F118 F122 F126 F130 F134 F138 F142 F146 F150 F154 F158 F162 F166 F170 F174 F178 F182 F186 F190 F194 F198 F202 F206 F210 F216 F220 F224 F228 F232 F236 F240 F244 F248 F252 F256 F260 F264 F268 F272 F276 F280 F284 F288 F292 F296 F300 F304 F308 F312 F316 F320 F324 F328 F332 F336 F340 F344 F348 F352 F356 F360 F364 F368 F372 F376 F380 F384 F388 F392"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3 F27 F31 F35 F39 F43 F47 F51 F55 F59 F63 F67 F71 F75 F79 F83 F87 F91 F95 F99 F103 F107 F111 F115 F119 F123 F127 F131 F135 F139 F143 F147 F151 F155 F159 F163 F167 F171 F175 F179 F183 F187 F191 F195 F199 F203 F207 F211 F217 F221 F225 F229 F233 F237 F241 F245 F249 F253 F257 F261 F265 F269 F273 F277 F281 F285 F289 F293 F297 F301 F305 F309 F313 F317 F321 F325 F329 F333 F337 F341 F345 F349 F353 F357 F361 F365 F369 F373 F377 F381 F385 F389 F393" xr:uid="{00000000-0002-0000-0000-00000B000000}"/>
    <dataValidation allowBlank="1" showInputMessage="1" showErrorMessage="1" promptTitle="Výkaz výměr:" prompt="způsob stanovení množství položky, nebo odkaz na příslušnou přílohu dokumentace." sqref="F16 F20 F24 F28 F32 F36 F40 F44 F48 F52 F56 F60 F64 F68 F72 F76 F80 F84 F88 F92 F96 F100 F104 F108 F112 F116 F120 F124 F128 F132 F136 F140 F144 F148 F152 F156 F160 F164 F168 F172 F176 F180 F184 F188 F192 F196 F200 F204 F208 F212 F218 F222 F226 F230 F234 F238 F242 F246 F250 F254 F258 F262 F266 F270 F274 F278 F282 F286 F290 F294 F298 F302 F306 F310 F314 F318 F322 F326 F330 F334 F338 F342 F346 F350 F354 F358 F362 F366 F370 F374 F378 F382 F386 F390 F394"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5 F29 F33 F37 F41 F45 F49 F53 F57 F61 F65 F69 F73 F77 F81 F85 F89 F93 F97 F101 F105 F109 F113 F117 F121 F125 F129 F133 F137 F141 F145 F149 F153 F157 F161 F165 F169 F173 F177 F181 F185 F189 F193 F197 F201 F205 F209 F213 F219 F223 F227 F231 F235 F239 F243 F247 F251 F255 F259 F263 F267 F271 F275 F279 F283 F287 F291 F295 F299 F303 F307 F311 F315 F319 F323 F327 F331 F335 F339 F343 F347 F351 F355 F359 F363 F367 F371 F375 F379 F383 F387 F391 F395" xr:uid="{00000000-0002-0000-0000-00000D000000}"/>
    <dataValidation type="list" allowBlank="1" showInputMessage="1" showErrorMessage="1" sqref="D14 D18 D22 D26 D30 D34 D38 D42 D46 D50 D54 D58 D62 D66 D70 D74 D78 D82 D86 D90 D94 D98 D102 D106 D110 D114 D118 D122 D126 D130 D134 D138 D142 D146 D150 D154 D158 D162 D166 D170 D174 D178 D182 D186 D190 D194 D198 D202 D206 D210 D216 D220 D224 D228 D232 D236 D240 D244 D248 D252 D256 D260 D264 D268 D272 D276 D280 D284 D288 D292 D296 D300 D304 D308 D312 D316 D320 D324 D328 D332 D336 D340 D344 D348 D352 D356 D360 D364 D368 D372 D376 D380 D384 D388 D392"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112</v>
      </c>
    </row>
    <row r="2" spans="1:13" x14ac:dyDescent="0.35">
      <c r="C2" t="s">
        <v>103</v>
      </c>
    </row>
    <row r="3" spans="1:13" x14ac:dyDescent="0.35">
      <c r="B3" t="s">
        <v>100</v>
      </c>
    </row>
    <row r="4" spans="1:13" x14ac:dyDescent="0.35">
      <c r="B4" t="s">
        <v>102</v>
      </c>
    </row>
    <row r="5" spans="1:13" x14ac:dyDescent="0.35">
      <c r="C5" t="s">
        <v>101</v>
      </c>
    </row>
    <row r="6" spans="1:13" x14ac:dyDescent="0.35">
      <c r="B6" t="s">
        <v>109</v>
      </c>
    </row>
    <row r="7" spans="1:13" x14ac:dyDescent="0.35">
      <c r="A7" t="s">
        <v>104</v>
      </c>
    </row>
    <row r="8" spans="1:13" x14ac:dyDescent="0.35">
      <c r="A8" s="89" t="s">
        <v>117</v>
      </c>
      <c r="B8" s="89"/>
      <c r="C8" s="89"/>
      <c r="D8" s="89"/>
      <c r="E8" s="89"/>
      <c r="F8" s="89"/>
      <c r="G8" s="89"/>
      <c r="H8" s="89"/>
      <c r="I8" s="89"/>
      <c r="J8" s="89"/>
      <c r="K8" s="89"/>
      <c r="L8" s="89"/>
      <c r="M8" s="89"/>
    </row>
    <row r="10" spans="1:13" x14ac:dyDescent="0.35">
      <c r="A10" t="s">
        <v>84</v>
      </c>
    </row>
    <row r="11" spans="1:13" x14ac:dyDescent="0.35">
      <c r="A11" s="85">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8" t="s">
        <v>110</v>
      </c>
      <c r="C16" s="88"/>
      <c r="D16" s="88"/>
      <c r="E16" s="88"/>
      <c r="F16" s="88"/>
    </row>
    <row r="17" spans="1:6" x14ac:dyDescent="0.35">
      <c r="C17" t="s">
        <v>105</v>
      </c>
    </row>
    <row r="18" spans="1:6" x14ac:dyDescent="0.35">
      <c r="D18" t="s">
        <v>106</v>
      </c>
    </row>
    <row r="19" spans="1:6" x14ac:dyDescent="0.35">
      <c r="C19" t="s">
        <v>107</v>
      </c>
    </row>
    <row r="20" spans="1:6" x14ac:dyDescent="0.35">
      <c r="B20" t="s">
        <v>87</v>
      </c>
    </row>
    <row r="21" spans="1:6" x14ac:dyDescent="0.35">
      <c r="B21" t="s">
        <v>111</v>
      </c>
    </row>
    <row r="22" spans="1:6" x14ac:dyDescent="0.35">
      <c r="C22" t="s">
        <v>88</v>
      </c>
    </row>
    <row r="23" spans="1:6" x14ac:dyDescent="0.35">
      <c r="B23" t="s">
        <v>92</v>
      </c>
    </row>
    <row r="24" spans="1:6" x14ac:dyDescent="0.35">
      <c r="B24" t="s">
        <v>91</v>
      </c>
    </row>
    <row r="25" spans="1:6" x14ac:dyDescent="0.35">
      <c r="B25" t="s">
        <v>96</v>
      </c>
    </row>
    <row r="26" spans="1:6" x14ac:dyDescent="0.35">
      <c r="B26" t="s">
        <v>108</v>
      </c>
    </row>
    <row r="27" spans="1:6" x14ac:dyDescent="0.35">
      <c r="A27" s="85">
        <v>43409</v>
      </c>
      <c r="B27" t="s">
        <v>113</v>
      </c>
    </row>
    <row r="28" spans="1:6" x14ac:dyDescent="0.35">
      <c r="A28" s="85">
        <v>43418</v>
      </c>
      <c r="B28" t="s">
        <v>114</v>
      </c>
    </row>
    <row r="29" spans="1:6" x14ac:dyDescent="0.35">
      <c r="C29" t="s">
        <v>115</v>
      </c>
    </row>
    <row r="30" spans="1:6" x14ac:dyDescent="0.35">
      <c r="B30" s="89"/>
      <c r="C30" s="89"/>
      <c r="D30" s="89"/>
      <c r="E30" s="89"/>
      <c r="F30" s="89"/>
    </row>
    <row r="31" spans="1:6" x14ac:dyDescent="0.35">
      <c r="B31" t="s">
        <v>123</v>
      </c>
    </row>
    <row r="32" spans="1:6" x14ac:dyDescent="0.35">
      <c r="B32" t="s">
        <v>116</v>
      </c>
    </row>
    <row r="33" spans="1:6" x14ac:dyDescent="0.35">
      <c r="B33" s="89"/>
      <c r="C33" s="89"/>
      <c r="D33" s="89"/>
      <c r="E33" s="89"/>
      <c r="F33" s="89"/>
    </row>
    <row r="34" spans="1:6" x14ac:dyDescent="0.35">
      <c r="B34" s="89"/>
      <c r="C34" s="89"/>
      <c r="D34" s="89"/>
      <c r="E34" s="89"/>
      <c r="F34" s="89"/>
    </row>
    <row r="35" spans="1:6" x14ac:dyDescent="0.35">
      <c r="A35" s="85">
        <v>43420</v>
      </c>
      <c r="B35" t="s">
        <v>127</v>
      </c>
    </row>
    <row r="36" spans="1:6" x14ac:dyDescent="0.35">
      <c r="C36" t="s">
        <v>126</v>
      </c>
    </row>
    <row r="37" spans="1:6" x14ac:dyDescent="0.35">
      <c r="A37" s="85">
        <v>43423</v>
      </c>
      <c r="B37" t="s">
        <v>128</v>
      </c>
    </row>
    <row r="38" spans="1:6" x14ac:dyDescent="0.35">
      <c r="B38" t="s">
        <v>130</v>
      </c>
    </row>
    <row r="39" spans="1:6" x14ac:dyDescent="0.35">
      <c r="A39" s="85">
        <v>43425</v>
      </c>
      <c r="B39" t="s">
        <v>131</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4">
      <c r="A4" s="71" t="s">
        <v>8</v>
      </c>
      <c r="B4" s="17"/>
      <c r="C4" s="14"/>
      <c r="D4" s="14"/>
      <c r="E4" s="14"/>
      <c r="F4" s="107" t="s">
        <v>129</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69" t="s">
        <v>28</v>
      </c>
      <c r="G8" s="4"/>
      <c r="H8" s="4"/>
      <c r="I8" s="4"/>
      <c r="J8" s="4"/>
      <c r="K8" s="4"/>
      <c r="L8" s="84"/>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2018-06-27T08:11:53Z</cp:lastPrinted>
  <dcterms:created xsi:type="dcterms:W3CDTF">2015-03-16T09:47:49Z</dcterms:created>
  <dcterms:modified xsi:type="dcterms:W3CDTF">2019-03-08T11:21:42Z</dcterms:modified>
</cp:coreProperties>
</file>